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95" windowWidth="15120" windowHeight="5835"/>
  </bookViews>
  <sheets>
    <sheet name="Proposed participation" sheetId="1" r:id="rId1"/>
    <sheet name="Sheet2" sheetId="2" state="hidden" r:id="rId2"/>
    <sheet name="Sheet3" sheetId="3" state="hidden" r:id="rId3"/>
  </sheets>
  <definedNames>
    <definedName name="Binary_Choice">Sheet2!$O$1:$O$2</definedName>
    <definedName name="Competencies_v1">Sheet2!$Q$1:$Q$54</definedName>
    <definedName name="Competencies_v2">Sheet2!$R$1:$R$54</definedName>
    <definedName name="Competencies_v3">Sheet2!$S$1:$S$54</definedName>
    <definedName name="Diagnostics_Competencies_v1">Sheet2!$N$1:$N$20</definedName>
    <definedName name="DummyCompetencies">Sheet2!$B$1:$B$5</definedName>
    <definedName name="DummyDates">Sheet2!$D$1:$D$196</definedName>
    <definedName name="DummyDates2013">Sheet2!$E$1:$E$121</definedName>
    <definedName name="DummyDates2015">Sheet2!$D$1:$D$214</definedName>
    <definedName name="DummyDates2016">Sheet2!$E$1:$E$121</definedName>
    <definedName name="DummyExperiments">Sheet2!$C$1:$C$5</definedName>
    <definedName name="DummyStatus">Sheet2!$F$2:$F$5</definedName>
    <definedName name="End_Dates_2015_v1">Sheet2!$I$1:$I$65</definedName>
    <definedName name="End_Dates_2016_v1">Sheet2!$K$1:$K$84</definedName>
    <definedName name="Experiments_for_SC_v1">Sheet2!$T$1:$T$61</definedName>
    <definedName name="Experiments_v1">Sheet2!$G$1:$G$42</definedName>
    <definedName name="Experiments_v2">Sheet2!$R$1:$R$54</definedName>
    <definedName name="Operational_Competencies_v1">Sheet2!$M$1:$M$7</definedName>
    <definedName name="Physics_Competencies_v1">Sheet2!$L$1:$L$46</definedName>
    <definedName name="ResearchUnits">Sheet2!$A$1:$A$35</definedName>
    <definedName name="SpecialStatus">Sheet2!$F$1:$F$8</definedName>
    <definedName name="Start_Dates_2015_v1">Sheet2!$H$1:$H$66</definedName>
    <definedName name="Start_Dates_2016_v1">Sheet2!$J$1:$J$75</definedName>
    <definedName name="WorkDays_v1">Sheet2!$P$1:$P$132</definedName>
  </definedNames>
  <calcPr calcId="145621"/>
</workbook>
</file>

<file path=xl/calcChain.xml><?xml version="1.0" encoding="utf-8"?>
<calcChain xmlns="http://schemas.openxmlformats.org/spreadsheetml/2006/main">
  <c r="A108" i="1" l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O103" i="1" l="1"/>
  <c r="AO104" i="1"/>
  <c r="AO105" i="1"/>
  <c r="AO106" i="1"/>
  <c r="AO107" i="1"/>
  <c r="AO108" i="1"/>
  <c r="P125" i="2" l="1"/>
  <c r="P126" i="2"/>
  <c r="P131" i="2" s="1"/>
  <c r="P127" i="2"/>
  <c r="P128" i="2"/>
  <c r="P129" i="2"/>
  <c r="P130" i="2"/>
  <c r="P132" i="2"/>
  <c r="P124" i="2"/>
  <c r="P123" i="2"/>
  <c r="P121" i="2"/>
  <c r="P122" i="2" s="1"/>
  <c r="P120" i="2"/>
  <c r="P70" i="2"/>
  <c r="P75" i="2" s="1"/>
  <c r="P80" i="2" s="1"/>
  <c r="P85" i="2" s="1"/>
  <c r="P90" i="2" s="1"/>
  <c r="P95" i="2" s="1"/>
  <c r="P100" i="2" s="1"/>
  <c r="P105" i="2" s="1"/>
  <c r="P110" i="2" s="1"/>
  <c r="P115" i="2" s="1"/>
  <c r="P69" i="2"/>
  <c r="P74" i="2" s="1"/>
  <c r="P79" i="2" s="1"/>
  <c r="P84" i="2" s="1"/>
  <c r="P89" i="2" s="1"/>
  <c r="P94" i="2" s="1"/>
  <c r="P99" i="2" s="1"/>
  <c r="P104" i="2" s="1"/>
  <c r="P109" i="2" s="1"/>
  <c r="P114" i="2" s="1"/>
  <c r="P68" i="2"/>
  <c r="P73" i="2" s="1"/>
  <c r="P78" i="2" s="1"/>
  <c r="P83" i="2" s="1"/>
  <c r="P88" i="2" s="1"/>
  <c r="P93" i="2" s="1"/>
  <c r="P98" i="2" s="1"/>
  <c r="P103" i="2" s="1"/>
  <c r="P108" i="2" s="1"/>
  <c r="P113" i="2" s="1"/>
  <c r="P118" i="2" s="1"/>
  <c r="P67" i="2"/>
  <c r="P72" i="2" s="1"/>
  <c r="P77" i="2" s="1"/>
  <c r="P82" i="2" s="1"/>
  <c r="P87" i="2" s="1"/>
  <c r="P92" i="2" s="1"/>
  <c r="P97" i="2" s="1"/>
  <c r="P102" i="2" s="1"/>
  <c r="P107" i="2" s="1"/>
  <c r="P112" i="2" s="1"/>
  <c r="P117" i="2" s="1"/>
  <c r="P66" i="2"/>
  <c r="P71" i="2" s="1"/>
  <c r="P76" i="2" s="1"/>
  <c r="P81" i="2" s="1"/>
  <c r="P86" i="2" s="1"/>
  <c r="P91" i="2" s="1"/>
  <c r="P96" i="2" s="1"/>
  <c r="P101" i="2" s="1"/>
  <c r="P106" i="2" s="1"/>
  <c r="P111" i="2" s="1"/>
  <c r="P116" i="2" s="1"/>
  <c r="P65" i="2"/>
  <c r="P62" i="2"/>
  <c r="P63" i="2" s="1"/>
  <c r="P64" i="2" s="1"/>
  <c r="P61" i="2"/>
  <c r="P59" i="2"/>
  <c r="P11" i="2"/>
  <c r="P16" i="2" s="1"/>
  <c r="P21" i="2" s="1"/>
  <c r="P26" i="2" s="1"/>
  <c r="P31" i="2" s="1"/>
  <c r="P36" i="2" s="1"/>
  <c r="P41" i="2" s="1"/>
  <c r="P46" i="2" s="1"/>
  <c r="P51" i="2" s="1"/>
  <c r="P56" i="2" s="1"/>
  <c r="P10" i="2"/>
  <c r="P15" i="2" s="1"/>
  <c r="P20" i="2" s="1"/>
  <c r="P25" i="2" s="1"/>
  <c r="P30" i="2" s="1"/>
  <c r="P35" i="2" s="1"/>
  <c r="P40" i="2" s="1"/>
  <c r="P45" i="2" s="1"/>
  <c r="P50" i="2" s="1"/>
  <c r="P55" i="2" s="1"/>
  <c r="P9" i="2"/>
  <c r="P14" i="2" s="1"/>
  <c r="P19" i="2" s="1"/>
  <c r="P24" i="2" s="1"/>
  <c r="P29" i="2" s="1"/>
  <c r="P34" i="2" s="1"/>
  <c r="P39" i="2" s="1"/>
  <c r="P44" i="2" s="1"/>
  <c r="P49" i="2" s="1"/>
  <c r="P54" i="2" s="1"/>
  <c r="P8" i="2"/>
  <c r="P13" i="2" s="1"/>
  <c r="P18" i="2" s="1"/>
  <c r="P23" i="2" s="1"/>
  <c r="P28" i="2" s="1"/>
  <c r="P33" i="2" s="1"/>
  <c r="P38" i="2" s="1"/>
  <c r="P43" i="2" s="1"/>
  <c r="P48" i="2" s="1"/>
  <c r="P53" i="2" s="1"/>
  <c r="P58" i="2" s="1"/>
  <c r="P7" i="2"/>
  <c r="P12" i="2" s="1"/>
  <c r="P17" i="2" s="1"/>
  <c r="P22" i="2" s="1"/>
  <c r="P27" i="2" s="1"/>
  <c r="P32" i="2" s="1"/>
  <c r="P37" i="2" s="1"/>
  <c r="P42" i="2" s="1"/>
  <c r="P47" i="2" s="1"/>
  <c r="P52" i="2" s="1"/>
  <c r="P57" i="2" s="1"/>
  <c r="P6" i="2"/>
  <c r="P2" i="2"/>
  <c r="P3" i="2" s="1"/>
  <c r="P4" i="2" s="1"/>
  <c r="P5" i="2" s="1"/>
  <c r="AO102" i="1" l="1"/>
  <c r="AO101" i="1"/>
  <c r="AO100" i="1"/>
  <c r="AO99" i="1"/>
  <c r="AO98" i="1"/>
  <c r="AO97" i="1"/>
  <c r="AO96" i="1"/>
  <c r="AO95" i="1"/>
  <c r="AO94" i="1"/>
  <c r="AO93" i="1"/>
  <c r="AO92" i="1"/>
  <c r="AO91" i="1"/>
  <c r="AO90" i="1"/>
  <c r="AO89" i="1"/>
  <c r="AO88" i="1"/>
  <c r="AO87" i="1"/>
  <c r="AO86" i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9" i="1"/>
  <c r="AO58" i="1"/>
  <c r="AO57" i="1"/>
  <c r="AO56" i="1"/>
  <c r="AO55" i="1"/>
  <c r="AO54" i="1"/>
  <c r="AO53" i="1"/>
  <c r="AO52" i="1"/>
  <c r="AO51" i="1"/>
  <c r="AO50" i="1"/>
  <c r="AO49" i="1"/>
  <c r="AO48" i="1"/>
  <c r="AO4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8" i="1"/>
  <c r="AO17" i="1"/>
  <c r="AO16" i="1"/>
  <c r="AO15" i="1"/>
  <c r="AO14" i="1"/>
  <c r="AO13" i="1"/>
  <c r="AO12" i="1"/>
  <c r="AO11" i="1"/>
  <c r="AO10" i="1"/>
  <c r="AO9" i="1"/>
  <c r="K84" i="2" l="1"/>
  <c r="K81" i="2"/>
  <c r="K80" i="2"/>
  <c r="K79" i="2"/>
  <c r="K78" i="2"/>
  <c r="K77" i="2"/>
  <c r="K83" i="2" s="1"/>
  <c r="K76" i="2"/>
  <c r="K82" i="2" s="1"/>
  <c r="K75" i="2"/>
  <c r="K74" i="2"/>
  <c r="K70" i="2"/>
  <c r="K71" i="2" s="1"/>
  <c r="K72" i="2" s="1"/>
  <c r="K69" i="2"/>
  <c r="K67" i="2"/>
  <c r="K17" i="2"/>
  <c r="K23" i="2" s="1"/>
  <c r="K29" i="2" s="1"/>
  <c r="K35" i="2" s="1"/>
  <c r="K41" i="2" s="1"/>
  <c r="K47" i="2" s="1"/>
  <c r="K53" i="2" s="1"/>
  <c r="K59" i="2" s="1"/>
  <c r="K65" i="2" s="1"/>
  <c r="K16" i="2"/>
  <c r="K22" i="2" s="1"/>
  <c r="K28" i="2" s="1"/>
  <c r="K34" i="2" s="1"/>
  <c r="K40" i="2" s="1"/>
  <c r="K46" i="2" s="1"/>
  <c r="K52" i="2" s="1"/>
  <c r="K58" i="2" s="1"/>
  <c r="K64" i="2" s="1"/>
  <c r="K13" i="2"/>
  <c r="K19" i="2" s="1"/>
  <c r="K25" i="2" s="1"/>
  <c r="K31" i="2" s="1"/>
  <c r="K37" i="2" s="1"/>
  <c r="K43" i="2" s="1"/>
  <c r="K49" i="2" s="1"/>
  <c r="K55" i="2" s="1"/>
  <c r="K61" i="2" s="1"/>
  <c r="K12" i="2"/>
  <c r="K18" i="2" s="1"/>
  <c r="K24" i="2" s="1"/>
  <c r="K30" i="2" s="1"/>
  <c r="K36" i="2" s="1"/>
  <c r="K42" i="2" s="1"/>
  <c r="K48" i="2" s="1"/>
  <c r="K54" i="2" s="1"/>
  <c r="K60" i="2" s="1"/>
  <c r="K66" i="2" s="1"/>
  <c r="K11" i="2"/>
  <c r="K10" i="2"/>
  <c r="K9" i="2"/>
  <c r="K15" i="2" s="1"/>
  <c r="K21" i="2" s="1"/>
  <c r="K27" i="2" s="1"/>
  <c r="K33" i="2" s="1"/>
  <c r="K39" i="2" s="1"/>
  <c r="K45" i="2" s="1"/>
  <c r="K51" i="2" s="1"/>
  <c r="K57" i="2" s="1"/>
  <c r="K63" i="2" s="1"/>
  <c r="K8" i="2"/>
  <c r="K14" i="2" s="1"/>
  <c r="K20" i="2" s="1"/>
  <c r="K26" i="2" s="1"/>
  <c r="K32" i="2" s="1"/>
  <c r="K38" i="2" s="1"/>
  <c r="K44" i="2" s="1"/>
  <c r="K50" i="2" s="1"/>
  <c r="K56" i="2" s="1"/>
  <c r="K62" i="2" s="1"/>
  <c r="K7" i="2"/>
  <c r="K6" i="2"/>
  <c r="K5" i="2"/>
  <c r="K4" i="2"/>
  <c r="K3" i="2"/>
  <c r="K2" i="2"/>
  <c r="J73" i="2"/>
  <c r="J74" i="2" s="1"/>
  <c r="J75" i="2" s="1"/>
  <c r="J72" i="2"/>
  <c r="J19" i="2"/>
  <c r="J25" i="2" s="1"/>
  <c r="J31" i="2" s="1"/>
  <c r="J37" i="2" s="1"/>
  <c r="J43" i="2" s="1"/>
  <c r="J49" i="2" s="1"/>
  <c r="J55" i="2" s="1"/>
  <c r="J61" i="2" s="1"/>
  <c r="J67" i="2" s="1"/>
  <c r="J18" i="2"/>
  <c r="J24" i="2" s="1"/>
  <c r="J30" i="2" s="1"/>
  <c r="J36" i="2" s="1"/>
  <c r="J42" i="2" s="1"/>
  <c r="J48" i="2" s="1"/>
  <c r="J54" i="2" s="1"/>
  <c r="J60" i="2" s="1"/>
  <c r="J66" i="2" s="1"/>
  <c r="J15" i="2"/>
  <c r="J21" i="2" s="1"/>
  <c r="J27" i="2" s="1"/>
  <c r="J33" i="2" s="1"/>
  <c r="J39" i="2" s="1"/>
  <c r="J45" i="2" s="1"/>
  <c r="J51" i="2" s="1"/>
  <c r="J57" i="2" s="1"/>
  <c r="J63" i="2" s="1"/>
  <c r="J69" i="2" s="1"/>
  <c r="J14" i="2"/>
  <c r="J20" i="2" s="1"/>
  <c r="J26" i="2" s="1"/>
  <c r="J32" i="2" s="1"/>
  <c r="J38" i="2" s="1"/>
  <c r="J44" i="2" s="1"/>
  <c r="J50" i="2" s="1"/>
  <c r="J56" i="2" s="1"/>
  <c r="J62" i="2" s="1"/>
  <c r="J68" i="2" s="1"/>
  <c r="J13" i="2"/>
  <c r="J12" i="2"/>
  <c r="J11" i="2"/>
  <c r="J17" i="2" s="1"/>
  <c r="J23" i="2" s="1"/>
  <c r="J29" i="2" s="1"/>
  <c r="J35" i="2" s="1"/>
  <c r="J41" i="2" s="1"/>
  <c r="J47" i="2" s="1"/>
  <c r="J53" i="2" s="1"/>
  <c r="J59" i="2" s="1"/>
  <c r="J65" i="2" s="1"/>
  <c r="J10" i="2"/>
  <c r="J16" i="2" s="1"/>
  <c r="J22" i="2" s="1"/>
  <c r="J28" i="2" s="1"/>
  <c r="J34" i="2" s="1"/>
  <c r="J40" i="2" s="1"/>
  <c r="J46" i="2" s="1"/>
  <c r="J52" i="2" s="1"/>
  <c r="J58" i="2" s="1"/>
  <c r="J64" i="2" s="1"/>
  <c r="J70" i="2" s="1"/>
  <c r="J9" i="2"/>
  <c r="J8" i="2"/>
  <c r="J7" i="2"/>
  <c r="J3" i="2"/>
  <c r="J4" i="2" s="1"/>
  <c r="J5" i="2" s="1"/>
  <c r="J6" i="2" s="1"/>
  <c r="J2" i="2"/>
  <c r="I19" i="2"/>
  <c r="I25" i="2" s="1"/>
  <c r="I31" i="2" s="1"/>
  <c r="I37" i="2" s="1"/>
  <c r="I43" i="2" s="1"/>
  <c r="I49" i="2" s="1"/>
  <c r="I55" i="2" s="1"/>
  <c r="I61" i="2" s="1"/>
  <c r="I18" i="2"/>
  <c r="I24" i="2" s="1"/>
  <c r="I30" i="2" s="1"/>
  <c r="I36" i="2" s="1"/>
  <c r="I42" i="2" s="1"/>
  <c r="I48" i="2" s="1"/>
  <c r="I54" i="2" s="1"/>
  <c r="I60" i="2" s="1"/>
  <c r="I15" i="2"/>
  <c r="I21" i="2" s="1"/>
  <c r="I27" i="2" s="1"/>
  <c r="I33" i="2" s="1"/>
  <c r="I39" i="2" s="1"/>
  <c r="I45" i="2" s="1"/>
  <c r="I51" i="2" s="1"/>
  <c r="I57" i="2" s="1"/>
  <c r="I63" i="2" s="1"/>
  <c r="I14" i="2"/>
  <c r="I20" i="2" s="1"/>
  <c r="I26" i="2" s="1"/>
  <c r="I32" i="2" s="1"/>
  <c r="I38" i="2" s="1"/>
  <c r="I44" i="2" s="1"/>
  <c r="I50" i="2" s="1"/>
  <c r="I56" i="2" s="1"/>
  <c r="I62" i="2" s="1"/>
  <c r="I13" i="2"/>
  <c r="I12" i="2"/>
  <c r="I11" i="2"/>
  <c r="I17" i="2" s="1"/>
  <c r="I23" i="2" s="1"/>
  <c r="I29" i="2" s="1"/>
  <c r="I35" i="2" s="1"/>
  <c r="I41" i="2" s="1"/>
  <c r="I47" i="2" s="1"/>
  <c r="I53" i="2" s="1"/>
  <c r="I59" i="2" s="1"/>
  <c r="I65" i="2" s="1"/>
  <c r="I10" i="2"/>
  <c r="I16" i="2" s="1"/>
  <c r="I22" i="2" s="1"/>
  <c r="I28" i="2" s="1"/>
  <c r="I34" i="2" s="1"/>
  <c r="I40" i="2" s="1"/>
  <c r="I46" i="2" s="1"/>
  <c r="I52" i="2" s="1"/>
  <c r="I58" i="2" s="1"/>
  <c r="I64" i="2" s="1"/>
  <c r="I9" i="2"/>
  <c r="I8" i="2"/>
  <c r="I7" i="2"/>
  <c r="I4" i="2"/>
  <c r="I5" i="2" s="1"/>
  <c r="I6" i="2" s="1"/>
  <c r="I3" i="2"/>
  <c r="I2" i="2"/>
  <c r="H19" i="2"/>
  <c r="H25" i="2" s="1"/>
  <c r="H31" i="2" s="1"/>
  <c r="H37" i="2" s="1"/>
  <c r="H43" i="2" s="1"/>
  <c r="H49" i="2" s="1"/>
  <c r="H55" i="2" s="1"/>
  <c r="H61" i="2" s="1"/>
  <c r="H16" i="2"/>
  <c r="H22" i="2" s="1"/>
  <c r="H28" i="2" s="1"/>
  <c r="H34" i="2" s="1"/>
  <c r="H40" i="2" s="1"/>
  <c r="H46" i="2" s="1"/>
  <c r="H52" i="2" s="1"/>
  <c r="H58" i="2" s="1"/>
  <c r="H64" i="2" s="1"/>
  <c r="H15" i="2"/>
  <c r="H21" i="2" s="1"/>
  <c r="H27" i="2" s="1"/>
  <c r="H33" i="2" s="1"/>
  <c r="H39" i="2" s="1"/>
  <c r="H45" i="2" s="1"/>
  <c r="H51" i="2" s="1"/>
  <c r="H57" i="2" s="1"/>
  <c r="H63" i="2" s="1"/>
  <c r="H13" i="2"/>
  <c r="H12" i="2"/>
  <c r="H18" i="2" s="1"/>
  <c r="H24" i="2" s="1"/>
  <c r="H30" i="2" s="1"/>
  <c r="H36" i="2" s="1"/>
  <c r="H42" i="2" s="1"/>
  <c r="H48" i="2" s="1"/>
  <c r="H54" i="2" s="1"/>
  <c r="H60" i="2" s="1"/>
  <c r="H66" i="2" s="1"/>
  <c r="H11" i="2"/>
  <c r="H17" i="2" s="1"/>
  <c r="H23" i="2" s="1"/>
  <c r="H29" i="2" s="1"/>
  <c r="H35" i="2" s="1"/>
  <c r="H41" i="2" s="1"/>
  <c r="H47" i="2" s="1"/>
  <c r="H53" i="2" s="1"/>
  <c r="H59" i="2" s="1"/>
  <c r="H65" i="2" s="1"/>
  <c r="H10" i="2"/>
  <c r="H9" i="2"/>
  <c r="H8" i="2"/>
  <c r="H14" i="2" s="1"/>
  <c r="H20" i="2" s="1"/>
  <c r="H26" i="2" s="1"/>
  <c r="H32" i="2" s="1"/>
  <c r="H38" i="2" s="1"/>
  <c r="H44" i="2" s="1"/>
  <c r="H50" i="2" s="1"/>
  <c r="H56" i="2" s="1"/>
  <c r="H62" i="2" s="1"/>
  <c r="H7" i="2"/>
  <c r="H3" i="2"/>
  <c r="H4" i="2" s="1"/>
  <c r="H5" i="2" s="1"/>
  <c r="H6" i="2" s="1"/>
  <c r="H2" i="2"/>
  <c r="D109" i="1" l="1"/>
  <c r="E5" i="2" l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3" i="2"/>
  <c r="E4" i="2" s="1"/>
  <c r="E2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3" i="2"/>
  <c r="D2" i="2" l="1"/>
</calcChain>
</file>

<file path=xl/sharedStrings.xml><?xml version="1.0" encoding="utf-8"?>
<sst xmlns="http://schemas.openxmlformats.org/spreadsheetml/2006/main" count="441" uniqueCount="264">
  <si>
    <t>Surname</t>
  </si>
  <si>
    <t>First name</t>
  </si>
  <si>
    <t>E-mail address</t>
  </si>
  <si>
    <t>Competency 1</t>
  </si>
  <si>
    <t>Competency 2</t>
  </si>
  <si>
    <t>Competency 3</t>
  </si>
  <si>
    <t>Competency 4</t>
  </si>
  <si>
    <t>Competency 5</t>
  </si>
  <si>
    <t>Experiment 1</t>
  </si>
  <si>
    <t>Experiment 2</t>
  </si>
  <si>
    <t>Experiment 3</t>
  </si>
  <si>
    <t>Experiment 4</t>
  </si>
  <si>
    <t>Experiment 5</t>
  </si>
  <si>
    <t>CCFE</t>
  </si>
  <si>
    <t>CIEMAT</t>
  </si>
  <si>
    <t>KIT</t>
  </si>
  <si>
    <t>VTT</t>
  </si>
  <si>
    <t>LEI</t>
  </si>
  <si>
    <t>CEA</t>
  </si>
  <si>
    <t>IPP.CR</t>
  </si>
  <si>
    <t>DTU</t>
  </si>
  <si>
    <t>FZJ</t>
  </si>
  <si>
    <t>DCU</t>
  </si>
  <si>
    <t>IPPLM</t>
  </si>
  <si>
    <t>IST</t>
  </si>
  <si>
    <t>CU</t>
  </si>
  <si>
    <t>VR</t>
  </si>
  <si>
    <t>EPFL</t>
  </si>
  <si>
    <t>Personal information</t>
  </si>
  <si>
    <t>EUROfusion Fellow</t>
  </si>
  <si>
    <t>GOT Trainee</t>
  </si>
  <si>
    <t>JOC Seondee</t>
  </si>
  <si>
    <t>Date:</t>
  </si>
  <si>
    <t>MPG</t>
  </si>
  <si>
    <t>OEAW</t>
  </si>
  <si>
    <t>LPP-ERM-KMS</t>
  </si>
  <si>
    <t>INRNE</t>
  </si>
  <si>
    <t>RBI</t>
  </si>
  <si>
    <t>UCY</t>
  </si>
  <si>
    <t>UT</t>
  </si>
  <si>
    <t>NCSRD</t>
  </si>
  <si>
    <t>Wigner RCP</t>
  </si>
  <si>
    <t>ENEA</t>
  </si>
  <si>
    <t>ISSP-UL</t>
  </si>
  <si>
    <t>FOM-DIFFER</t>
  </si>
  <si>
    <t>IAP</t>
  </si>
  <si>
    <t>JSI</t>
  </si>
  <si>
    <t>None</t>
  </si>
  <si>
    <t>Other</t>
  </si>
  <si>
    <t>EFDA Fellow</t>
  </si>
  <si>
    <t>Offered Competencies for experiments, analysis and modelling</t>
  </si>
  <si>
    <t xml:space="preserve">Linked Third Party </t>
  </si>
  <si>
    <t>Offered participation as Scientific Coordinator or Task Coordinator</t>
  </si>
  <si>
    <t>Proposed Individual Work Plan for on-site participation</t>
  </si>
  <si>
    <t>Special status to consider for budget evaluation</t>
  </si>
  <si>
    <t>yes</t>
  </si>
  <si>
    <t>FORM A: PROPOSED PARTICIPATION</t>
  </si>
  <si>
    <t>Offered participation in experiments and tasks</t>
  </si>
  <si>
    <t>Call for Participation in JET Experimental Campaigns C35-C36 and Related Analysis Tasks</t>
  </si>
  <si>
    <t>Experiment or Task 1</t>
  </si>
  <si>
    <t>Experiment or Task 2</t>
  </si>
  <si>
    <t>Experiment or Task 3</t>
  </si>
  <si>
    <t>Experiment or Task 4</t>
  </si>
  <si>
    <t>Experiment or Task 5</t>
  </si>
  <si>
    <t>M15-01</t>
  </si>
  <si>
    <t>M15-02</t>
  </si>
  <si>
    <t>M15-03</t>
  </si>
  <si>
    <t>M15-04</t>
  </si>
  <si>
    <t>M15-05</t>
  </si>
  <si>
    <t>M15-06</t>
  </si>
  <si>
    <t>M15-07</t>
  </si>
  <si>
    <t>M15-08</t>
  </si>
  <si>
    <t>M15-09</t>
  </si>
  <si>
    <t>M15-10</t>
  </si>
  <si>
    <t>M15-11</t>
  </si>
  <si>
    <t>M15-12</t>
  </si>
  <si>
    <t>M15-13</t>
  </si>
  <si>
    <t>M15-14</t>
  </si>
  <si>
    <t>M15-15</t>
  </si>
  <si>
    <t>M15-16</t>
  </si>
  <si>
    <t>M15-17</t>
  </si>
  <si>
    <t>M15-18</t>
  </si>
  <si>
    <t>M15-19</t>
  </si>
  <si>
    <t>M15-20</t>
  </si>
  <si>
    <t>M15-21</t>
  </si>
  <si>
    <t>M15-22</t>
  </si>
  <si>
    <t>M15-23</t>
  </si>
  <si>
    <t>M15-24</t>
  </si>
  <si>
    <t>M15-25</t>
  </si>
  <si>
    <t>M15-26</t>
  </si>
  <si>
    <t>M15-27</t>
  </si>
  <si>
    <t>M15-28</t>
  </si>
  <si>
    <t>M15-29</t>
  </si>
  <si>
    <t>M15-30</t>
  </si>
  <si>
    <t>M15-31</t>
  </si>
  <si>
    <t>M15-32</t>
  </si>
  <si>
    <t>T15-01</t>
  </si>
  <si>
    <t>T15-02</t>
  </si>
  <si>
    <t>T15-03</t>
  </si>
  <si>
    <t>T15-04</t>
  </si>
  <si>
    <t>T15-05</t>
  </si>
  <si>
    <t>T15-06</t>
  </si>
  <si>
    <t>T15-07</t>
  </si>
  <si>
    <t>T15-08</t>
  </si>
  <si>
    <t>T15-09</t>
  </si>
  <si>
    <t>T15-10</t>
  </si>
  <si>
    <t>ECR-E</t>
  </si>
  <si>
    <t>ECR-M</t>
  </si>
  <si>
    <t>ICRF-E</t>
  </si>
  <si>
    <t>ICRF-M</t>
  </si>
  <si>
    <t>NBI-E</t>
  </si>
  <si>
    <t>NBI-M</t>
  </si>
  <si>
    <t>FI-E</t>
  </si>
  <si>
    <t>FI-M</t>
  </si>
  <si>
    <t>FP</t>
  </si>
  <si>
    <t>CMHD-E</t>
  </si>
  <si>
    <t>CMHD-M</t>
  </si>
  <si>
    <t>RTMC-E</t>
  </si>
  <si>
    <t>EQR</t>
  </si>
  <si>
    <t>PF-E</t>
  </si>
  <si>
    <t>PF-M</t>
  </si>
  <si>
    <t>DIS-E</t>
  </si>
  <si>
    <t>DIS-M</t>
  </si>
  <si>
    <t>RE-E</t>
  </si>
  <si>
    <t>RE-M</t>
  </si>
  <si>
    <t>IMPS-E</t>
  </si>
  <si>
    <t>IMPS-M</t>
  </si>
  <si>
    <t>CT-M</t>
  </si>
  <si>
    <t>IMPT-E</t>
  </si>
  <si>
    <t>IMPT-M</t>
  </si>
  <si>
    <t>SDI-E</t>
  </si>
  <si>
    <t>SMI-M</t>
  </si>
  <si>
    <t>ELMM-E</t>
  </si>
  <si>
    <t>ELMM-M</t>
  </si>
  <si>
    <t>3D-E</t>
  </si>
  <si>
    <t>3D-M</t>
  </si>
  <si>
    <t>PE-E</t>
  </si>
  <si>
    <t>PE-M</t>
  </si>
  <si>
    <t>PEDC-E</t>
  </si>
  <si>
    <t>PMHD-E</t>
  </si>
  <si>
    <t>PMHD-M</t>
  </si>
  <si>
    <t>GBR-E</t>
  </si>
  <si>
    <t>MC-E</t>
  </si>
  <si>
    <t>PWI-E</t>
  </si>
  <si>
    <t>PWI-M</t>
  </si>
  <si>
    <t>MSA</t>
  </si>
  <si>
    <t xml:space="preserve">DIVSOL-E </t>
  </si>
  <si>
    <t>DIVSOL-M</t>
  </si>
  <si>
    <t>TURB-E</t>
  </si>
  <si>
    <t>TURB-M</t>
  </si>
  <si>
    <t>DUST-E</t>
  </si>
  <si>
    <t>DUST-M</t>
  </si>
  <si>
    <t>SC</t>
  </si>
  <si>
    <t>SL</t>
  </si>
  <si>
    <t>ESL</t>
  </si>
  <si>
    <t>TSL</t>
  </si>
  <si>
    <t>DC</t>
  </si>
  <si>
    <t>TDC</t>
  </si>
  <si>
    <t>VSO</t>
  </si>
  <si>
    <t>IRTC</t>
  </si>
  <si>
    <t>LP</t>
  </si>
  <si>
    <t>QMB</t>
  </si>
  <si>
    <t>TS</t>
  </si>
  <si>
    <t>ECE</t>
  </si>
  <si>
    <t>RNEP</t>
  </si>
  <si>
    <t>RNEF</t>
  </si>
  <si>
    <t>LIB</t>
  </si>
  <si>
    <t>SXR</t>
  </si>
  <si>
    <t>PVS</t>
  </si>
  <si>
    <t>PUVS</t>
  </si>
  <si>
    <t>NEUT</t>
  </si>
  <si>
    <t>CXS</t>
  </si>
  <si>
    <t>MSE</t>
  </si>
  <si>
    <t>NPA</t>
  </si>
  <si>
    <t>BOL</t>
  </si>
  <si>
    <t>POL</t>
  </si>
  <si>
    <t>XRS</t>
  </si>
  <si>
    <t>LPD</t>
  </si>
  <si>
    <t>FEB</t>
  </si>
  <si>
    <t>Filled in by:</t>
  </si>
  <si>
    <t xml:space="preserve">Proposed Individual Work Plan for analysis/modelling tasks in home laboratory </t>
  </si>
  <si>
    <t>Work plans</t>
  </si>
  <si>
    <t>no</t>
  </si>
  <si>
    <t>Proposed number of weeks for analysis tasks in home laboratory in 2015</t>
  </si>
  <si>
    <t>Experiment / Task 1</t>
  </si>
  <si>
    <t>Experiment / Task 2</t>
  </si>
  <si>
    <t>Additional comments</t>
  </si>
  <si>
    <t>Experiment / Task 3</t>
  </si>
  <si>
    <t>Experiment / Task 4</t>
  </si>
  <si>
    <t>Start date 
visit 1</t>
  </si>
  <si>
    <t>End date 
visit 1</t>
  </si>
  <si>
    <t>Start date 
visit 2</t>
  </si>
  <si>
    <t>End date 
visit 2</t>
  </si>
  <si>
    <t>Start date
visit 3</t>
  </si>
  <si>
    <t>End date
visit 3</t>
  </si>
  <si>
    <t>Start date
visit 4</t>
  </si>
  <si>
    <t>End date 
visit 4</t>
  </si>
  <si>
    <t>Start date 
visit 5</t>
  </si>
  <si>
    <t>End date
visit 5</t>
  </si>
  <si>
    <t>Start date 
visit 6</t>
  </si>
  <si>
    <t>End date 
visit 6</t>
  </si>
  <si>
    <t>Start date 
visit 7</t>
  </si>
  <si>
    <t>End date 
visit 7</t>
  </si>
  <si>
    <t>Start date 
visit 8</t>
  </si>
  <si>
    <t>End date 
visit 8</t>
  </si>
  <si>
    <t>Start date 
visit 9</t>
  </si>
  <si>
    <t>End date 
visit 9</t>
  </si>
  <si>
    <t>Proposed number of weeks for analysis tasks in home laboratory in 2016</t>
  </si>
  <si>
    <t>Proposed visit dates for on-site participation / off-site anaysis tasks</t>
  </si>
  <si>
    <t>ICRF</t>
  </si>
  <si>
    <t>NBI</t>
  </si>
  <si>
    <t>CMHD</t>
  </si>
  <si>
    <t>RE</t>
  </si>
  <si>
    <t>IMPS</t>
  </si>
  <si>
    <t>IMPT</t>
  </si>
  <si>
    <t>SDI</t>
  </si>
  <si>
    <t>SMI</t>
  </si>
  <si>
    <t>ELMM</t>
  </si>
  <si>
    <t>3D</t>
  </si>
  <si>
    <t>PEDC</t>
  </si>
  <si>
    <t>GBR</t>
  </si>
  <si>
    <t>MC</t>
  </si>
  <si>
    <t>PWI</t>
  </si>
  <si>
    <t>DIVSOL</t>
  </si>
  <si>
    <t>TURB</t>
  </si>
  <si>
    <t>DUST</t>
  </si>
  <si>
    <t>MHD-CR</t>
  </si>
  <si>
    <t>IPOL</t>
  </si>
  <si>
    <t>BOLO</t>
  </si>
  <si>
    <t>FSTP</t>
  </si>
  <si>
    <t>FUSP</t>
  </si>
  <si>
    <t>PFU</t>
  </si>
  <si>
    <t>DISR</t>
  </si>
  <si>
    <t>PCTR</t>
  </si>
  <si>
    <t>RGA</t>
  </si>
  <si>
    <t>PDO</t>
  </si>
  <si>
    <t>PEDM</t>
  </si>
  <si>
    <t>LCP</t>
  </si>
  <si>
    <t>B15-01</t>
  </si>
  <si>
    <t>B15-02</t>
  </si>
  <si>
    <t>B15-03</t>
  </si>
  <si>
    <t>B15-04</t>
  </si>
  <si>
    <t>B15-05</t>
  </si>
  <si>
    <t>B15-06</t>
  </si>
  <si>
    <t>B15-07</t>
  </si>
  <si>
    <t>B15-08</t>
  </si>
  <si>
    <t>B15-09</t>
  </si>
  <si>
    <t>B15-10</t>
  </si>
  <si>
    <t>B15-11</t>
  </si>
  <si>
    <t>B15-12</t>
  </si>
  <si>
    <t>NGAS</t>
  </si>
  <si>
    <t>Beneficiary:</t>
  </si>
  <si>
    <t>Beneficiary
(Filled in automatically)</t>
  </si>
  <si>
    <t>M15-01a</t>
  </si>
  <si>
    <t>M15-01b</t>
  </si>
  <si>
    <t>M15-01c</t>
  </si>
  <si>
    <t>M15-01d</t>
  </si>
  <si>
    <t>M15-02a</t>
  </si>
  <si>
    <t>M15-02b</t>
  </si>
  <si>
    <t>M15-02c</t>
  </si>
  <si>
    <t>M15-02d</t>
  </si>
  <si>
    <t>M15-02e</t>
  </si>
  <si>
    <r>
      <t>Proposed calendar days for on-site participation excluding travel days
(Calculated</t>
    </r>
    <r>
      <rPr>
        <b/>
        <u/>
        <sz val="10"/>
        <color theme="1"/>
        <rFont val="Arial"/>
        <family val="2"/>
      </rPr>
      <t xml:space="preserve"> automatically)</t>
    </r>
  </si>
  <si>
    <t>Please note: Proposed visit dates are not to include extra travel days. Please give the visit dates in the format first day on site - last day on site .
Proposals for analysis tasks (to be performed off-site) are to be given in weeks, and separately for 2015 and 2016. 
Please select Beneficiary in cell B4, whereby column A will be filled in automatically.
For missions outside the dates available in the form, please use the normal mission application procedure.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</si>
</sst>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dd/mm/yyyy;@"/>
    <numFmt numFmtId="165" formatCode="ddd\,\ d/m/yyyy"/>
    <numFmt numFmtId="166" formatCode="ddd\,\ dd/mm/yyyy"/>
  </numFmts>
  <fonts count="4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6"/>
      <color rgb="FF9C0006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sz val="9"/>
      <color theme="6" tint="-0.499984740745262"/>
      <name val="Arial"/>
      <family val="2"/>
    </font>
    <font>
      <b/>
      <sz val="10"/>
      <color rgb="FFC00000"/>
      <name val="Arial"/>
      <family val="2"/>
    </font>
    <font>
      <u/>
      <sz val="10"/>
      <color theme="1"/>
      <name val="Arial"/>
      <family val="2"/>
    </font>
    <font>
      <b/>
      <sz val="12"/>
      <color theme="0"/>
      <name val="Arial"/>
      <family val="2"/>
    </font>
    <font>
      <b/>
      <u/>
      <sz val="10"/>
      <color theme="1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sz val="23"/>
      <color theme="1"/>
      <name val="Calibri"/>
      <family val="2"/>
      <scheme val="minor"/>
    </font>
    <font>
      <b/>
      <sz val="23"/>
      <color rgb="FFC00000"/>
      <name val="Arial"/>
      <family val="2"/>
    </font>
    <font>
      <b/>
      <sz val="23"/>
      <color theme="1"/>
      <name val="Arial"/>
      <family val="2"/>
    </font>
    <font>
      <sz val="23"/>
      <color theme="1"/>
      <name val="Arial"/>
      <family val="2"/>
    </font>
    <font>
      <sz val="23"/>
      <color theme="6" tint="-0.499984740745262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  <fill>
      <patternFill patternType="gray125">
        <fgColor theme="0" tint="-0.499984740745262"/>
        <bgColor theme="0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auto="1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/>
      <top/>
      <bottom style="thin">
        <color theme="6" tint="-0.499984740745262"/>
      </bottom>
      <diagonal/>
    </border>
    <border>
      <left/>
      <right/>
      <top/>
      <bottom style="thin">
        <color theme="6" tint="-0.499984740745262"/>
      </bottom>
      <diagonal/>
    </border>
  </borders>
  <cellStyleXfs count="928">
    <xf numFmtId="0" fontId="0" fillId="0" borderId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7" applyNumberFormat="0" applyAlignment="0" applyProtection="0"/>
    <xf numFmtId="0" fontId="11" fillId="6" borderId="8" applyNumberFormat="0" applyAlignment="0" applyProtection="0"/>
    <xf numFmtId="0" fontId="12" fillId="6" borderId="7" applyNumberFormat="0" applyAlignment="0" applyProtection="0"/>
    <xf numFmtId="0" fontId="13" fillId="0" borderId="9" applyNumberFormat="0" applyFill="0" applyAlignment="0" applyProtection="0"/>
    <xf numFmtId="0" fontId="14" fillId="7" borderId="10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1" fillId="3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2" fillId="34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9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1" fillId="3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0" fontId="21" fillId="8" borderId="11" applyNumberFormat="0" applyFont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0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36" borderId="1" applyBorder="0">
      <alignment horizontal="center" vertical="center" wrapText="1"/>
    </xf>
    <xf numFmtId="0" fontId="28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Protection="1"/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35" borderId="0" xfId="0" applyFont="1" applyFill="1" applyProtection="1"/>
    <xf numFmtId="0" fontId="24" fillId="35" borderId="0" xfId="7" applyFont="1" applyFill="1" applyProtection="1"/>
    <xf numFmtId="0" fontId="1" fillId="35" borderId="0" xfId="0" applyFont="1" applyFill="1" applyBorder="1" applyProtection="1"/>
    <xf numFmtId="0" fontId="1" fillId="35" borderId="0" xfId="0" applyFont="1" applyFill="1" applyAlignment="1" applyProtection="1">
      <alignment horizontal="center"/>
    </xf>
    <xf numFmtId="0" fontId="26" fillId="35" borderId="0" xfId="0" applyFont="1" applyFill="1" applyProtection="1"/>
    <xf numFmtId="0" fontId="31" fillId="0" borderId="16" xfId="0" applyFont="1" applyBorder="1" applyAlignment="1" applyProtection="1">
      <alignment horizontal="center" vertical="center" wrapText="1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6" xfId="0" applyFont="1" applyFill="1" applyBorder="1" applyAlignment="1" applyProtection="1">
      <alignment horizontal="center" vertical="center" textRotation="90" wrapText="1"/>
    </xf>
    <xf numFmtId="0" fontId="31" fillId="0" borderId="14" xfId="0" applyFont="1" applyFill="1" applyBorder="1" applyAlignment="1" applyProtection="1">
      <alignment horizontal="center" vertical="center" textRotation="90" wrapText="1"/>
    </xf>
    <xf numFmtId="0" fontId="32" fillId="0" borderId="0" xfId="0" applyFont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center"/>
    </xf>
    <xf numFmtId="0" fontId="32" fillId="0" borderId="0" xfId="0" applyFont="1" applyProtection="1">
      <protection locked="0"/>
    </xf>
    <xf numFmtId="0" fontId="32" fillId="0" borderId="0" xfId="0" applyFont="1" applyBorder="1" applyProtection="1">
      <protection locked="0"/>
    </xf>
    <xf numFmtId="0" fontId="33" fillId="0" borderId="0" xfId="0" applyFont="1" applyProtection="1">
      <protection locked="0"/>
    </xf>
    <xf numFmtId="0" fontId="30" fillId="35" borderId="0" xfId="0" applyFont="1" applyFill="1" applyProtection="1"/>
    <xf numFmtId="0" fontId="35" fillId="35" borderId="3" xfId="0" applyFont="1" applyFill="1" applyBorder="1" applyProtection="1"/>
    <xf numFmtId="0" fontId="30" fillId="0" borderId="0" xfId="0" applyFont="1" applyBorder="1" applyAlignment="1" applyProtection="1">
      <alignment horizontal="left" vertical="center"/>
      <protection locked="0"/>
    </xf>
    <xf numFmtId="164" fontId="1" fillId="35" borderId="0" xfId="0" applyNumberFormat="1" applyFont="1" applyFill="1" applyAlignment="1" applyProtection="1">
      <alignment horizontal="center"/>
    </xf>
    <xf numFmtId="164" fontId="30" fillId="0" borderId="0" xfId="0" applyNumberFormat="1" applyFont="1" applyBorder="1" applyAlignment="1" applyProtection="1">
      <alignment horizontal="center" vertical="center"/>
      <protection locked="0"/>
    </xf>
    <xf numFmtId="164" fontId="32" fillId="0" borderId="0" xfId="0" applyNumberFormat="1" applyFont="1" applyAlignment="1" applyProtection="1">
      <alignment horizontal="center"/>
      <protection locked="0"/>
    </xf>
    <xf numFmtId="164" fontId="1" fillId="0" borderId="0" xfId="0" applyNumberFormat="1" applyFont="1" applyAlignment="1" applyProtection="1">
      <alignment horizontal="center"/>
      <protection locked="0"/>
    </xf>
    <xf numFmtId="0" fontId="33" fillId="0" borderId="0" xfId="0" applyFont="1" applyAlignment="1" applyProtection="1">
      <alignment horizontal="center"/>
      <protection locked="0"/>
    </xf>
    <xf numFmtId="0" fontId="32" fillId="0" borderId="0" xfId="0" applyFont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0" fontId="26" fillId="0" borderId="0" xfId="0" applyFont="1" applyProtection="1">
      <protection locked="0"/>
    </xf>
    <xf numFmtId="0" fontId="35" fillId="35" borderId="0" xfId="0" applyFont="1" applyFill="1" applyProtection="1">
      <protection locked="0"/>
    </xf>
    <xf numFmtId="0" fontId="31" fillId="0" borderId="0" xfId="0" applyFont="1" applyAlignment="1" applyProtection="1">
      <alignment wrapText="1"/>
      <protection locked="0"/>
    </xf>
    <xf numFmtId="0" fontId="29" fillId="35" borderId="0" xfId="0" applyFont="1" applyFill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164" fontId="31" fillId="37" borderId="16" xfId="0" applyNumberFormat="1" applyFont="1" applyFill="1" applyBorder="1" applyAlignment="1" applyProtection="1">
      <alignment horizontal="center" vertical="center" textRotation="90" wrapText="1"/>
    </xf>
    <xf numFmtId="0" fontId="31" fillId="37" borderId="16" xfId="0" applyFont="1" applyFill="1" applyBorder="1" applyAlignment="1" applyProtection="1">
      <alignment horizontal="center" vertical="center" wrapText="1"/>
    </xf>
    <xf numFmtId="0" fontId="41" fillId="0" borderId="0" xfId="0" applyFont="1" applyBorder="1" applyAlignment="1" applyProtection="1">
      <alignment horizontal="center" vertical="center"/>
    </xf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vertical="center"/>
    </xf>
    <xf numFmtId="0" fontId="41" fillId="0" borderId="0" xfId="0" applyFont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left" vertical="center" wrapText="1"/>
      <protection locked="0"/>
    </xf>
    <xf numFmtId="0" fontId="36" fillId="0" borderId="0" xfId="927" applyFont="1" applyBorder="1" applyAlignment="1" applyProtection="1">
      <alignment horizontal="left" vertical="center" wrapText="1"/>
      <protection locked="0"/>
    </xf>
    <xf numFmtId="0" fontId="42" fillId="35" borderId="19" xfId="7" applyFont="1" applyFill="1" applyBorder="1" applyAlignment="1" applyProtection="1">
      <alignment horizontal="left" vertical="center" wrapText="1"/>
    </xf>
    <xf numFmtId="0" fontId="42" fillId="35" borderId="20" xfId="7" applyFont="1" applyFill="1" applyBorder="1" applyAlignment="1" applyProtection="1">
      <alignment horizontal="left" vertical="center" wrapText="1"/>
    </xf>
    <xf numFmtId="0" fontId="34" fillId="0" borderId="0" xfId="0" applyFont="1" applyAlignment="1" applyProtection="1">
      <alignment horizontal="center"/>
      <protection locked="0"/>
    </xf>
    <xf numFmtId="0" fontId="31" fillId="37" borderId="17" xfId="0" applyFont="1" applyFill="1" applyBorder="1" applyAlignment="1" applyProtection="1">
      <alignment horizontal="center" vertical="center" textRotation="90" wrapText="1"/>
    </xf>
    <xf numFmtId="0" fontId="31" fillId="37" borderId="16" xfId="0" applyFont="1" applyFill="1" applyBorder="1" applyAlignment="1" applyProtection="1">
      <alignment horizontal="center" vertical="center" textRotation="90" wrapText="1"/>
    </xf>
    <xf numFmtId="0" fontId="31" fillId="37" borderId="14" xfId="0" applyFont="1" applyFill="1" applyBorder="1" applyAlignment="1" applyProtection="1">
      <alignment horizontal="center" vertical="center" textRotation="90" wrapText="1"/>
    </xf>
    <xf numFmtId="164" fontId="31" fillId="38" borderId="16" xfId="0" applyNumberFormat="1" applyFont="1" applyFill="1" applyBorder="1" applyAlignment="1" applyProtection="1">
      <alignment horizontal="center" vertical="center" textRotation="90" wrapText="1"/>
    </xf>
    <xf numFmtId="0" fontId="31" fillId="38" borderId="16" xfId="0" applyFont="1" applyFill="1" applyBorder="1" applyAlignment="1" applyProtection="1">
      <alignment horizontal="center" vertical="center" wrapText="1"/>
    </xf>
    <xf numFmtId="0" fontId="31" fillId="37" borderId="14" xfId="0" applyFont="1" applyFill="1" applyBorder="1" applyAlignment="1" applyProtection="1">
      <alignment horizontal="center" vertical="center" wrapText="1"/>
    </xf>
    <xf numFmtId="0" fontId="37" fillId="0" borderId="18" xfId="0" applyNumberFormat="1" applyFont="1" applyFill="1" applyBorder="1" applyAlignment="1" applyProtection="1">
      <alignment horizontal="left" vertical="center"/>
    </xf>
    <xf numFmtId="164" fontId="27" fillId="0" borderId="18" xfId="0" applyNumberFormat="1" applyFont="1" applyFill="1" applyBorder="1" applyAlignment="1" applyProtection="1">
      <alignment horizontal="center"/>
    </xf>
    <xf numFmtId="0" fontId="27" fillId="0" borderId="18" xfId="0" applyFont="1" applyFill="1" applyBorder="1" applyAlignment="1" applyProtection="1">
      <alignment horizontal="center"/>
    </xf>
    <xf numFmtId="0" fontId="42" fillId="35" borderId="21" xfId="7" applyFont="1" applyFill="1" applyBorder="1" applyAlignment="1" applyProtection="1">
      <alignment horizontal="left" vertical="center"/>
    </xf>
    <xf numFmtId="0" fontId="37" fillId="38" borderId="1" xfId="0" applyFont="1" applyFill="1" applyBorder="1" applyProtection="1"/>
    <xf numFmtId="0" fontId="42" fillId="35" borderId="22" xfId="7" applyFont="1" applyFill="1" applyBorder="1" applyAlignment="1" applyProtection="1">
      <alignment horizontal="left" vertical="center" wrapText="1"/>
    </xf>
    <xf numFmtId="0" fontId="37" fillId="38" borderId="1" xfId="0" applyFont="1" applyFill="1" applyBorder="1" applyAlignment="1" applyProtection="1">
      <alignment wrapText="1"/>
    </xf>
    <xf numFmtId="0" fontId="30" fillId="0" borderId="0" xfId="0" applyFont="1" applyBorder="1" applyAlignment="1" applyProtection="1">
      <alignment horizontal="left"/>
    </xf>
    <xf numFmtId="0" fontId="30" fillId="0" borderId="0" xfId="0" applyFont="1" applyBorder="1" applyAlignment="1" applyProtection="1">
      <alignment horizontal="center"/>
    </xf>
    <xf numFmtId="0" fontId="30" fillId="0" borderId="2" xfId="0" applyFont="1" applyBorder="1" applyProtection="1"/>
    <xf numFmtId="0" fontId="30" fillId="0" borderId="3" xfId="0" applyFont="1" applyBorder="1" applyProtection="1"/>
    <xf numFmtId="0" fontId="37" fillId="0" borderId="1" xfId="0" applyFont="1" applyFill="1" applyBorder="1" applyProtection="1">
      <protection locked="0"/>
    </xf>
    <xf numFmtId="0" fontId="44" fillId="0" borderId="0" xfId="0" applyFont="1" applyProtection="1"/>
    <xf numFmtId="0" fontId="45" fillId="35" borderId="0" xfId="0" applyFont="1" applyFill="1" applyProtection="1"/>
    <xf numFmtId="0" fontId="46" fillId="0" borderId="0" xfId="0" applyFont="1" applyAlignment="1" applyProtection="1">
      <alignment wrapText="1"/>
    </xf>
    <xf numFmtId="0" fontId="47" fillId="0" borderId="0" xfId="0" applyFont="1" applyAlignment="1" applyProtection="1">
      <alignment horizontal="left" vertical="center"/>
    </xf>
    <xf numFmtId="0" fontId="48" fillId="0" borderId="0" xfId="0" applyFont="1" applyAlignment="1" applyProtection="1">
      <alignment horizontal="center"/>
    </xf>
    <xf numFmtId="0" fontId="47" fillId="0" borderId="0" xfId="0" applyFont="1" applyProtection="1"/>
    <xf numFmtId="164" fontId="42" fillId="35" borderId="1" xfId="0" applyNumberFormat="1" applyFont="1" applyFill="1" applyBorder="1" applyAlignment="1" applyProtection="1">
      <alignment horizontal="center" vertical="center"/>
    </xf>
    <xf numFmtId="164" fontId="42" fillId="35" borderId="2" xfId="0" applyNumberFormat="1" applyFont="1" applyFill="1" applyBorder="1" applyAlignment="1" applyProtection="1">
      <alignment horizontal="center" vertical="center"/>
    </xf>
    <xf numFmtId="164" fontId="42" fillId="35" borderId="3" xfId="0" applyNumberFormat="1" applyFont="1" applyFill="1" applyBorder="1" applyAlignment="1" applyProtection="1">
      <alignment horizontal="center" vertical="center"/>
    </xf>
    <xf numFmtId="0" fontId="42" fillId="35" borderId="1" xfId="0" applyFont="1" applyFill="1" applyBorder="1" applyAlignment="1" applyProtection="1">
      <alignment horizontal="center" vertical="center"/>
    </xf>
    <xf numFmtId="0" fontId="42" fillId="35" borderId="3" xfId="0" applyFont="1" applyFill="1" applyBorder="1" applyAlignment="1" applyProtection="1">
      <alignment horizontal="center" vertical="center"/>
    </xf>
    <xf numFmtId="0" fontId="42" fillId="35" borderId="1" xfId="0" applyFont="1" applyFill="1" applyBorder="1" applyAlignment="1" applyProtection="1">
      <alignment horizontal="center" vertical="center" wrapText="1"/>
    </xf>
    <xf numFmtId="0" fontId="42" fillId="35" borderId="2" xfId="0" applyFont="1" applyFill="1" applyBorder="1" applyAlignment="1" applyProtection="1">
      <alignment horizontal="center" vertical="center" wrapText="1"/>
    </xf>
    <xf numFmtId="0" fontId="42" fillId="35" borderId="3" xfId="0" applyFont="1" applyFill="1" applyBorder="1" applyAlignment="1" applyProtection="1">
      <alignment horizontal="center" vertical="center" wrapText="1"/>
    </xf>
    <xf numFmtId="0" fontId="39" fillId="35" borderId="0" xfId="7" applyFont="1" applyFill="1" applyAlignment="1" applyProtection="1">
      <alignment vertical="center" wrapText="1"/>
    </xf>
    <xf numFmtId="0" fontId="43" fillId="35" borderId="13" xfId="0" applyFont="1" applyFill="1" applyBorder="1" applyAlignment="1" applyProtection="1">
      <alignment vertical="top" wrapText="1"/>
    </xf>
    <xf numFmtId="0" fontId="43" fillId="35" borderId="0" xfId="0" applyFont="1" applyFill="1" applyBorder="1" applyAlignment="1" applyProtection="1">
      <alignment vertical="top" wrapText="1"/>
    </xf>
    <xf numFmtId="0" fontId="37" fillId="0" borderId="1" xfId="0" applyFont="1" applyFill="1" applyBorder="1" applyProtection="1">
      <protection locked="0"/>
    </xf>
    <xf numFmtId="0" fontId="37" fillId="0" borderId="2" xfId="0" applyFont="1" applyFill="1" applyBorder="1" applyProtection="1">
      <protection locked="0"/>
    </xf>
    <xf numFmtId="0" fontId="37" fillId="0" borderId="3" xfId="0" applyFont="1" applyFill="1" applyBorder="1" applyProtection="1">
      <protection locked="0"/>
    </xf>
    <xf numFmtId="0" fontId="37" fillId="0" borderId="1" xfId="0" applyFont="1" applyFill="1" applyBorder="1" applyAlignment="1" applyProtection="1">
      <alignment wrapText="1"/>
      <protection locked="0"/>
    </xf>
    <xf numFmtId="0" fontId="37" fillId="0" borderId="2" xfId="0" applyFont="1" applyFill="1" applyBorder="1" applyAlignment="1" applyProtection="1">
      <alignment wrapText="1"/>
      <protection locked="0"/>
    </xf>
    <xf numFmtId="0" fontId="37" fillId="0" borderId="3" xfId="0" applyFont="1" applyFill="1" applyBorder="1" applyAlignment="1" applyProtection="1">
      <alignment wrapText="1"/>
      <protection locked="0"/>
    </xf>
  </cellXfs>
  <cellStyles count="928">
    <cellStyle name="20% - Accent1" xfId="18" builtinId="30" customBuiltin="1"/>
    <cellStyle name="20% - Accent1 10" xfId="42"/>
    <cellStyle name="20% - Accent1 10 2" xfId="226"/>
    <cellStyle name="20% - Accent1 10 2 2" xfId="583"/>
    <cellStyle name="20% - Accent1 10 3" xfId="421"/>
    <cellStyle name="20% - Accent1 10 4" xfId="755"/>
    <cellStyle name="20% - Accent1 11" xfId="43"/>
    <cellStyle name="20% - Accent1 11 2" xfId="227"/>
    <cellStyle name="20% - Accent1 11 2 2" xfId="584"/>
    <cellStyle name="20% - Accent1 11 3" xfId="422"/>
    <cellStyle name="20% - Accent1 11 4" xfId="756"/>
    <cellStyle name="20% - Accent1 12" xfId="225"/>
    <cellStyle name="20% - Accent1 12 2" xfId="582"/>
    <cellStyle name="20% - Accent1 13" xfId="408"/>
    <cellStyle name="20% - Accent1 14" xfId="754"/>
    <cellStyle name="20% - Accent1 2" xfId="44"/>
    <cellStyle name="20% - Accent1 2 2" xfId="45"/>
    <cellStyle name="20% - Accent1 2 2 2" xfId="229"/>
    <cellStyle name="20% - Accent1 2 2 2 2" xfId="586"/>
    <cellStyle name="20% - Accent1 2 2 3" xfId="424"/>
    <cellStyle name="20% - Accent1 2 2 4" xfId="758"/>
    <cellStyle name="20% - Accent1 2 3" xfId="228"/>
    <cellStyle name="20% - Accent1 2 3 2" xfId="585"/>
    <cellStyle name="20% - Accent1 2 4" xfId="423"/>
    <cellStyle name="20% - Accent1 2 5" xfId="757"/>
    <cellStyle name="20% - Accent1 3" xfId="46"/>
    <cellStyle name="20% - Accent1 3 2" xfId="230"/>
    <cellStyle name="20% - Accent1 3 2 2" xfId="587"/>
    <cellStyle name="20% - Accent1 3 3" xfId="425"/>
    <cellStyle name="20% - Accent1 3 4" xfId="759"/>
    <cellStyle name="20% - Accent1 4" xfId="47"/>
    <cellStyle name="20% - Accent1 4 2" xfId="231"/>
    <cellStyle name="20% - Accent1 4 2 2" xfId="588"/>
    <cellStyle name="20% - Accent1 4 3" xfId="426"/>
    <cellStyle name="20% - Accent1 4 4" xfId="760"/>
    <cellStyle name="20% - Accent1 5" xfId="48"/>
    <cellStyle name="20% - Accent1 5 2" xfId="232"/>
    <cellStyle name="20% - Accent1 5 2 2" xfId="589"/>
    <cellStyle name="20% - Accent1 5 3" xfId="427"/>
    <cellStyle name="20% - Accent1 5 4" xfId="761"/>
    <cellStyle name="20% - Accent1 6" xfId="49"/>
    <cellStyle name="20% - Accent1 6 2" xfId="233"/>
    <cellStyle name="20% - Accent1 6 2 2" xfId="590"/>
    <cellStyle name="20% - Accent1 6 3" xfId="428"/>
    <cellStyle name="20% - Accent1 6 4" xfId="762"/>
    <cellStyle name="20% - Accent1 7" xfId="50"/>
    <cellStyle name="20% - Accent1 7 2" xfId="234"/>
    <cellStyle name="20% - Accent1 7 2 2" xfId="591"/>
    <cellStyle name="20% - Accent1 7 3" xfId="429"/>
    <cellStyle name="20% - Accent1 7 4" xfId="763"/>
    <cellStyle name="20% - Accent1 8" xfId="51"/>
    <cellStyle name="20% - Accent1 8 2" xfId="235"/>
    <cellStyle name="20% - Accent1 8 2 2" xfId="592"/>
    <cellStyle name="20% - Accent1 8 3" xfId="430"/>
    <cellStyle name="20% - Accent1 8 4" xfId="764"/>
    <cellStyle name="20% - Accent1 9" xfId="52"/>
    <cellStyle name="20% - Accent1 9 2" xfId="236"/>
    <cellStyle name="20% - Accent1 9 2 2" xfId="593"/>
    <cellStyle name="20% - Accent1 9 3" xfId="431"/>
    <cellStyle name="20% - Accent1 9 4" xfId="765"/>
    <cellStyle name="20% - Accent2" xfId="22" builtinId="34" customBuiltin="1"/>
    <cellStyle name="20% - Accent2 10" xfId="53"/>
    <cellStyle name="20% - Accent2 10 2" xfId="238"/>
    <cellStyle name="20% - Accent2 10 2 2" xfId="595"/>
    <cellStyle name="20% - Accent2 10 3" xfId="432"/>
    <cellStyle name="20% - Accent2 10 4" xfId="767"/>
    <cellStyle name="20% - Accent2 11" xfId="54"/>
    <cellStyle name="20% - Accent2 11 2" xfId="239"/>
    <cellStyle name="20% - Accent2 11 2 2" xfId="596"/>
    <cellStyle name="20% - Accent2 11 3" xfId="433"/>
    <cellStyle name="20% - Accent2 11 4" xfId="768"/>
    <cellStyle name="20% - Accent2 12" xfId="237"/>
    <cellStyle name="20% - Accent2 12 2" xfId="594"/>
    <cellStyle name="20% - Accent2 13" xfId="410"/>
    <cellStyle name="20% - Accent2 14" xfId="766"/>
    <cellStyle name="20% - Accent2 2" xfId="55"/>
    <cellStyle name="20% - Accent2 2 2" xfId="56"/>
    <cellStyle name="20% - Accent2 2 2 2" xfId="241"/>
    <cellStyle name="20% - Accent2 2 2 2 2" xfId="598"/>
    <cellStyle name="20% - Accent2 2 2 3" xfId="435"/>
    <cellStyle name="20% - Accent2 2 2 4" xfId="770"/>
    <cellStyle name="20% - Accent2 2 3" xfId="240"/>
    <cellStyle name="20% - Accent2 2 3 2" xfId="597"/>
    <cellStyle name="20% - Accent2 2 4" xfId="434"/>
    <cellStyle name="20% - Accent2 2 5" xfId="769"/>
    <cellStyle name="20% - Accent2 3" xfId="57"/>
    <cellStyle name="20% - Accent2 3 2" xfId="242"/>
    <cellStyle name="20% - Accent2 3 2 2" xfId="599"/>
    <cellStyle name="20% - Accent2 3 3" xfId="436"/>
    <cellStyle name="20% - Accent2 3 4" xfId="771"/>
    <cellStyle name="20% - Accent2 4" xfId="58"/>
    <cellStyle name="20% - Accent2 4 2" xfId="243"/>
    <cellStyle name="20% - Accent2 4 2 2" xfId="600"/>
    <cellStyle name="20% - Accent2 4 3" xfId="437"/>
    <cellStyle name="20% - Accent2 4 4" xfId="772"/>
    <cellStyle name="20% - Accent2 5" xfId="59"/>
    <cellStyle name="20% - Accent2 5 2" xfId="244"/>
    <cellStyle name="20% - Accent2 5 2 2" xfId="601"/>
    <cellStyle name="20% - Accent2 5 3" xfId="438"/>
    <cellStyle name="20% - Accent2 5 4" xfId="773"/>
    <cellStyle name="20% - Accent2 6" xfId="60"/>
    <cellStyle name="20% - Accent2 6 2" xfId="245"/>
    <cellStyle name="20% - Accent2 6 2 2" xfId="602"/>
    <cellStyle name="20% - Accent2 6 3" xfId="439"/>
    <cellStyle name="20% - Accent2 6 4" xfId="774"/>
    <cellStyle name="20% - Accent2 7" xfId="61"/>
    <cellStyle name="20% - Accent2 7 2" xfId="246"/>
    <cellStyle name="20% - Accent2 7 2 2" xfId="603"/>
    <cellStyle name="20% - Accent2 7 3" xfId="440"/>
    <cellStyle name="20% - Accent2 7 4" xfId="775"/>
    <cellStyle name="20% - Accent2 8" xfId="62"/>
    <cellStyle name="20% - Accent2 8 2" xfId="247"/>
    <cellStyle name="20% - Accent2 8 2 2" xfId="604"/>
    <cellStyle name="20% - Accent2 8 3" xfId="441"/>
    <cellStyle name="20% - Accent2 8 4" xfId="776"/>
    <cellStyle name="20% - Accent2 9" xfId="63"/>
    <cellStyle name="20% - Accent2 9 2" xfId="248"/>
    <cellStyle name="20% - Accent2 9 2 2" xfId="605"/>
    <cellStyle name="20% - Accent2 9 3" xfId="442"/>
    <cellStyle name="20% - Accent2 9 4" xfId="777"/>
    <cellStyle name="20% - Accent3" xfId="26" builtinId="38" customBuiltin="1"/>
    <cellStyle name="20% - Accent3 10" xfId="64"/>
    <cellStyle name="20% - Accent3 10 2" xfId="250"/>
    <cellStyle name="20% - Accent3 10 2 2" xfId="607"/>
    <cellStyle name="20% - Accent3 10 3" xfId="443"/>
    <cellStyle name="20% - Accent3 10 4" xfId="779"/>
    <cellStyle name="20% - Accent3 11" xfId="65"/>
    <cellStyle name="20% - Accent3 11 2" xfId="251"/>
    <cellStyle name="20% - Accent3 11 2 2" xfId="608"/>
    <cellStyle name="20% - Accent3 11 3" xfId="444"/>
    <cellStyle name="20% - Accent3 11 4" xfId="780"/>
    <cellStyle name="20% - Accent3 12" xfId="249"/>
    <cellStyle name="20% - Accent3 12 2" xfId="606"/>
    <cellStyle name="20% - Accent3 13" xfId="412"/>
    <cellStyle name="20% - Accent3 14" xfId="778"/>
    <cellStyle name="20% - Accent3 2" xfId="66"/>
    <cellStyle name="20% - Accent3 2 2" xfId="67"/>
    <cellStyle name="20% - Accent3 2 2 2" xfId="253"/>
    <cellStyle name="20% - Accent3 2 2 2 2" xfId="610"/>
    <cellStyle name="20% - Accent3 2 2 3" xfId="446"/>
    <cellStyle name="20% - Accent3 2 2 4" xfId="782"/>
    <cellStyle name="20% - Accent3 2 3" xfId="252"/>
    <cellStyle name="20% - Accent3 2 3 2" xfId="609"/>
    <cellStyle name="20% - Accent3 2 4" xfId="445"/>
    <cellStyle name="20% - Accent3 2 5" xfId="781"/>
    <cellStyle name="20% - Accent3 3" xfId="68"/>
    <cellStyle name="20% - Accent3 3 2" xfId="254"/>
    <cellStyle name="20% - Accent3 3 2 2" xfId="611"/>
    <cellStyle name="20% - Accent3 3 3" xfId="447"/>
    <cellStyle name="20% - Accent3 3 4" xfId="783"/>
    <cellStyle name="20% - Accent3 4" xfId="69"/>
    <cellStyle name="20% - Accent3 4 2" xfId="255"/>
    <cellStyle name="20% - Accent3 4 2 2" xfId="612"/>
    <cellStyle name="20% - Accent3 4 3" xfId="448"/>
    <cellStyle name="20% - Accent3 4 4" xfId="784"/>
    <cellStyle name="20% - Accent3 5" xfId="70"/>
    <cellStyle name="20% - Accent3 5 2" xfId="256"/>
    <cellStyle name="20% - Accent3 5 2 2" xfId="613"/>
    <cellStyle name="20% - Accent3 5 3" xfId="449"/>
    <cellStyle name="20% - Accent3 5 4" xfId="785"/>
    <cellStyle name="20% - Accent3 6" xfId="71"/>
    <cellStyle name="20% - Accent3 6 2" xfId="257"/>
    <cellStyle name="20% - Accent3 6 2 2" xfId="614"/>
    <cellStyle name="20% - Accent3 6 3" xfId="450"/>
    <cellStyle name="20% - Accent3 6 4" xfId="786"/>
    <cellStyle name="20% - Accent3 7" xfId="72"/>
    <cellStyle name="20% - Accent3 7 2" xfId="258"/>
    <cellStyle name="20% - Accent3 7 2 2" xfId="615"/>
    <cellStyle name="20% - Accent3 7 3" xfId="451"/>
    <cellStyle name="20% - Accent3 7 4" xfId="787"/>
    <cellStyle name="20% - Accent3 8" xfId="73"/>
    <cellStyle name="20% - Accent3 8 2" xfId="259"/>
    <cellStyle name="20% - Accent3 8 2 2" xfId="616"/>
    <cellStyle name="20% - Accent3 8 3" xfId="452"/>
    <cellStyle name="20% - Accent3 8 4" xfId="788"/>
    <cellStyle name="20% - Accent3 9" xfId="74"/>
    <cellStyle name="20% - Accent3 9 2" xfId="260"/>
    <cellStyle name="20% - Accent3 9 2 2" xfId="617"/>
    <cellStyle name="20% - Accent3 9 3" xfId="453"/>
    <cellStyle name="20% - Accent3 9 4" xfId="789"/>
    <cellStyle name="20% - Accent4" xfId="30" builtinId="42" customBuiltin="1"/>
    <cellStyle name="20% - Accent4 10" xfId="75"/>
    <cellStyle name="20% - Accent4 10 2" xfId="262"/>
    <cellStyle name="20% - Accent4 10 2 2" xfId="619"/>
    <cellStyle name="20% - Accent4 10 3" xfId="454"/>
    <cellStyle name="20% - Accent4 10 4" xfId="791"/>
    <cellStyle name="20% - Accent4 11" xfId="76"/>
    <cellStyle name="20% - Accent4 11 2" xfId="263"/>
    <cellStyle name="20% - Accent4 11 2 2" xfId="620"/>
    <cellStyle name="20% - Accent4 11 3" xfId="455"/>
    <cellStyle name="20% - Accent4 11 4" xfId="792"/>
    <cellStyle name="20% - Accent4 12" xfId="261"/>
    <cellStyle name="20% - Accent4 12 2" xfId="618"/>
    <cellStyle name="20% - Accent4 13" xfId="414"/>
    <cellStyle name="20% - Accent4 14" xfId="790"/>
    <cellStyle name="20% - Accent4 2" xfId="77"/>
    <cellStyle name="20% - Accent4 2 2" xfId="78"/>
    <cellStyle name="20% - Accent4 2 2 2" xfId="265"/>
    <cellStyle name="20% - Accent4 2 2 2 2" xfId="622"/>
    <cellStyle name="20% - Accent4 2 2 3" xfId="457"/>
    <cellStyle name="20% - Accent4 2 2 4" xfId="794"/>
    <cellStyle name="20% - Accent4 2 3" xfId="264"/>
    <cellStyle name="20% - Accent4 2 3 2" xfId="621"/>
    <cellStyle name="20% - Accent4 2 4" xfId="456"/>
    <cellStyle name="20% - Accent4 2 5" xfId="793"/>
    <cellStyle name="20% - Accent4 3" xfId="79"/>
    <cellStyle name="20% - Accent4 3 2" xfId="266"/>
    <cellStyle name="20% - Accent4 3 2 2" xfId="623"/>
    <cellStyle name="20% - Accent4 3 3" xfId="458"/>
    <cellStyle name="20% - Accent4 3 4" xfId="795"/>
    <cellStyle name="20% - Accent4 4" xfId="80"/>
    <cellStyle name="20% - Accent4 4 2" xfId="267"/>
    <cellStyle name="20% - Accent4 4 2 2" xfId="624"/>
    <cellStyle name="20% - Accent4 4 3" xfId="459"/>
    <cellStyle name="20% - Accent4 4 4" xfId="796"/>
    <cellStyle name="20% - Accent4 5" xfId="81"/>
    <cellStyle name="20% - Accent4 5 2" xfId="268"/>
    <cellStyle name="20% - Accent4 5 2 2" xfId="625"/>
    <cellStyle name="20% - Accent4 5 3" xfId="460"/>
    <cellStyle name="20% - Accent4 5 4" xfId="797"/>
    <cellStyle name="20% - Accent4 6" xfId="82"/>
    <cellStyle name="20% - Accent4 6 2" xfId="269"/>
    <cellStyle name="20% - Accent4 6 2 2" xfId="626"/>
    <cellStyle name="20% - Accent4 6 3" xfId="461"/>
    <cellStyle name="20% - Accent4 6 4" xfId="798"/>
    <cellStyle name="20% - Accent4 7" xfId="83"/>
    <cellStyle name="20% - Accent4 7 2" xfId="270"/>
    <cellStyle name="20% - Accent4 7 2 2" xfId="627"/>
    <cellStyle name="20% - Accent4 7 3" xfId="462"/>
    <cellStyle name="20% - Accent4 7 4" xfId="799"/>
    <cellStyle name="20% - Accent4 8" xfId="84"/>
    <cellStyle name="20% - Accent4 8 2" xfId="271"/>
    <cellStyle name="20% - Accent4 8 2 2" xfId="628"/>
    <cellStyle name="20% - Accent4 8 3" xfId="463"/>
    <cellStyle name="20% - Accent4 8 4" xfId="800"/>
    <cellStyle name="20% - Accent4 9" xfId="85"/>
    <cellStyle name="20% - Accent4 9 2" xfId="272"/>
    <cellStyle name="20% - Accent4 9 2 2" xfId="629"/>
    <cellStyle name="20% - Accent4 9 3" xfId="464"/>
    <cellStyle name="20% - Accent4 9 4" xfId="801"/>
    <cellStyle name="20% - Accent5" xfId="34" builtinId="46" customBuiltin="1"/>
    <cellStyle name="20% - Accent5 10" xfId="86"/>
    <cellStyle name="20% - Accent5 10 2" xfId="274"/>
    <cellStyle name="20% - Accent5 10 2 2" xfId="631"/>
    <cellStyle name="20% - Accent5 10 3" xfId="465"/>
    <cellStyle name="20% - Accent5 10 4" xfId="803"/>
    <cellStyle name="20% - Accent5 11" xfId="87"/>
    <cellStyle name="20% - Accent5 11 2" xfId="275"/>
    <cellStyle name="20% - Accent5 11 2 2" xfId="632"/>
    <cellStyle name="20% - Accent5 11 3" xfId="466"/>
    <cellStyle name="20% - Accent5 11 4" xfId="804"/>
    <cellStyle name="20% - Accent5 12" xfId="273"/>
    <cellStyle name="20% - Accent5 12 2" xfId="630"/>
    <cellStyle name="20% - Accent5 13" xfId="416"/>
    <cellStyle name="20% - Accent5 14" xfId="802"/>
    <cellStyle name="20% - Accent5 2" xfId="88"/>
    <cellStyle name="20% - Accent5 2 2" xfId="89"/>
    <cellStyle name="20% - Accent5 2 2 2" xfId="277"/>
    <cellStyle name="20% - Accent5 2 2 2 2" xfId="634"/>
    <cellStyle name="20% - Accent5 2 2 3" xfId="468"/>
    <cellStyle name="20% - Accent5 2 2 4" xfId="806"/>
    <cellStyle name="20% - Accent5 2 3" xfId="276"/>
    <cellStyle name="20% - Accent5 2 3 2" xfId="633"/>
    <cellStyle name="20% - Accent5 2 4" xfId="467"/>
    <cellStyle name="20% - Accent5 2 5" xfId="805"/>
    <cellStyle name="20% - Accent5 3" xfId="90"/>
    <cellStyle name="20% - Accent5 3 2" xfId="278"/>
    <cellStyle name="20% - Accent5 3 2 2" xfId="635"/>
    <cellStyle name="20% - Accent5 3 3" xfId="469"/>
    <cellStyle name="20% - Accent5 3 4" xfId="807"/>
    <cellStyle name="20% - Accent5 4" xfId="91"/>
    <cellStyle name="20% - Accent5 4 2" xfId="279"/>
    <cellStyle name="20% - Accent5 4 2 2" xfId="636"/>
    <cellStyle name="20% - Accent5 4 3" xfId="470"/>
    <cellStyle name="20% - Accent5 4 4" xfId="808"/>
    <cellStyle name="20% - Accent5 5" xfId="92"/>
    <cellStyle name="20% - Accent5 5 2" xfId="280"/>
    <cellStyle name="20% - Accent5 5 2 2" xfId="637"/>
    <cellStyle name="20% - Accent5 5 3" xfId="471"/>
    <cellStyle name="20% - Accent5 5 4" xfId="809"/>
    <cellStyle name="20% - Accent5 6" xfId="93"/>
    <cellStyle name="20% - Accent5 6 2" xfId="281"/>
    <cellStyle name="20% - Accent5 6 2 2" xfId="638"/>
    <cellStyle name="20% - Accent5 6 3" xfId="472"/>
    <cellStyle name="20% - Accent5 6 4" xfId="810"/>
    <cellStyle name="20% - Accent5 7" xfId="94"/>
    <cellStyle name="20% - Accent5 7 2" xfId="282"/>
    <cellStyle name="20% - Accent5 7 2 2" xfId="639"/>
    <cellStyle name="20% - Accent5 7 3" xfId="473"/>
    <cellStyle name="20% - Accent5 7 4" xfId="811"/>
    <cellStyle name="20% - Accent5 8" xfId="95"/>
    <cellStyle name="20% - Accent5 8 2" xfId="283"/>
    <cellStyle name="20% - Accent5 8 2 2" xfId="640"/>
    <cellStyle name="20% - Accent5 8 3" xfId="474"/>
    <cellStyle name="20% - Accent5 8 4" xfId="812"/>
    <cellStyle name="20% - Accent5 9" xfId="96"/>
    <cellStyle name="20% - Accent5 9 2" xfId="284"/>
    <cellStyle name="20% - Accent5 9 2 2" xfId="641"/>
    <cellStyle name="20% - Accent5 9 3" xfId="475"/>
    <cellStyle name="20% - Accent5 9 4" xfId="813"/>
    <cellStyle name="20% - Accent6" xfId="38" builtinId="50" customBuiltin="1"/>
    <cellStyle name="20% - Accent6 10" xfId="97"/>
    <cellStyle name="20% - Accent6 10 2" xfId="286"/>
    <cellStyle name="20% - Accent6 10 2 2" xfId="643"/>
    <cellStyle name="20% - Accent6 10 3" xfId="476"/>
    <cellStyle name="20% - Accent6 10 4" xfId="815"/>
    <cellStyle name="20% - Accent6 11" xfId="98"/>
    <cellStyle name="20% - Accent6 11 2" xfId="287"/>
    <cellStyle name="20% - Accent6 11 2 2" xfId="644"/>
    <cellStyle name="20% - Accent6 11 3" xfId="477"/>
    <cellStyle name="20% - Accent6 11 4" xfId="816"/>
    <cellStyle name="20% - Accent6 12" xfId="285"/>
    <cellStyle name="20% - Accent6 12 2" xfId="642"/>
    <cellStyle name="20% - Accent6 13" xfId="418"/>
    <cellStyle name="20% - Accent6 14" xfId="814"/>
    <cellStyle name="20% - Accent6 2" xfId="99"/>
    <cellStyle name="20% - Accent6 2 2" xfId="100"/>
    <cellStyle name="20% - Accent6 2 2 2" xfId="289"/>
    <cellStyle name="20% - Accent6 2 2 2 2" xfId="646"/>
    <cellStyle name="20% - Accent6 2 2 3" xfId="479"/>
    <cellStyle name="20% - Accent6 2 2 4" xfId="818"/>
    <cellStyle name="20% - Accent6 2 3" xfId="288"/>
    <cellStyle name="20% - Accent6 2 3 2" xfId="645"/>
    <cellStyle name="20% - Accent6 2 4" xfId="478"/>
    <cellStyle name="20% - Accent6 2 5" xfId="817"/>
    <cellStyle name="20% - Accent6 3" xfId="101"/>
    <cellStyle name="20% - Accent6 3 2" xfId="290"/>
    <cellStyle name="20% - Accent6 3 2 2" xfId="647"/>
    <cellStyle name="20% - Accent6 3 3" xfId="480"/>
    <cellStyle name="20% - Accent6 3 4" xfId="819"/>
    <cellStyle name="20% - Accent6 4" xfId="102"/>
    <cellStyle name="20% - Accent6 4 2" xfId="291"/>
    <cellStyle name="20% - Accent6 4 2 2" xfId="648"/>
    <cellStyle name="20% - Accent6 4 3" xfId="481"/>
    <cellStyle name="20% - Accent6 4 4" xfId="820"/>
    <cellStyle name="20% - Accent6 5" xfId="103"/>
    <cellStyle name="20% - Accent6 5 2" xfId="292"/>
    <cellStyle name="20% - Accent6 5 2 2" xfId="649"/>
    <cellStyle name="20% - Accent6 5 3" xfId="482"/>
    <cellStyle name="20% - Accent6 5 4" xfId="821"/>
    <cellStyle name="20% - Accent6 6" xfId="104"/>
    <cellStyle name="20% - Accent6 6 2" xfId="293"/>
    <cellStyle name="20% - Accent6 6 2 2" xfId="650"/>
    <cellStyle name="20% - Accent6 6 3" xfId="483"/>
    <cellStyle name="20% - Accent6 6 4" xfId="822"/>
    <cellStyle name="20% - Accent6 7" xfId="105"/>
    <cellStyle name="20% - Accent6 7 2" xfId="294"/>
    <cellStyle name="20% - Accent6 7 2 2" xfId="651"/>
    <cellStyle name="20% - Accent6 7 3" xfId="484"/>
    <cellStyle name="20% - Accent6 7 4" xfId="823"/>
    <cellStyle name="20% - Accent6 8" xfId="106"/>
    <cellStyle name="20% - Accent6 8 2" xfId="295"/>
    <cellStyle name="20% - Accent6 8 2 2" xfId="652"/>
    <cellStyle name="20% - Accent6 8 3" xfId="485"/>
    <cellStyle name="20% - Accent6 8 4" xfId="824"/>
    <cellStyle name="20% - Accent6 9" xfId="107"/>
    <cellStyle name="20% - Accent6 9 2" xfId="296"/>
    <cellStyle name="20% - Accent6 9 2 2" xfId="653"/>
    <cellStyle name="20% - Accent6 9 3" xfId="486"/>
    <cellStyle name="20% - Accent6 9 4" xfId="825"/>
    <cellStyle name="40% - Accent1" xfId="19" builtinId="31" customBuiltin="1"/>
    <cellStyle name="40% - Accent1 10" xfId="108"/>
    <cellStyle name="40% - Accent1 10 2" xfId="298"/>
    <cellStyle name="40% - Accent1 10 2 2" xfId="655"/>
    <cellStyle name="40% - Accent1 10 3" xfId="487"/>
    <cellStyle name="40% - Accent1 10 4" xfId="827"/>
    <cellStyle name="40% - Accent1 11" xfId="109"/>
    <cellStyle name="40% - Accent1 11 2" xfId="299"/>
    <cellStyle name="40% - Accent1 11 2 2" xfId="656"/>
    <cellStyle name="40% - Accent1 11 3" xfId="488"/>
    <cellStyle name="40% - Accent1 11 4" xfId="828"/>
    <cellStyle name="40% - Accent1 12" xfId="297"/>
    <cellStyle name="40% - Accent1 12 2" xfId="654"/>
    <cellStyle name="40% - Accent1 13" xfId="409"/>
    <cellStyle name="40% - Accent1 14" xfId="826"/>
    <cellStyle name="40% - Accent1 2" xfId="110"/>
    <cellStyle name="40% - Accent1 2 2" xfId="111"/>
    <cellStyle name="40% - Accent1 2 2 2" xfId="301"/>
    <cellStyle name="40% - Accent1 2 2 2 2" xfId="658"/>
    <cellStyle name="40% - Accent1 2 2 3" xfId="490"/>
    <cellStyle name="40% - Accent1 2 2 4" xfId="830"/>
    <cellStyle name="40% - Accent1 2 3" xfId="300"/>
    <cellStyle name="40% - Accent1 2 3 2" xfId="657"/>
    <cellStyle name="40% - Accent1 2 4" xfId="489"/>
    <cellStyle name="40% - Accent1 2 5" xfId="829"/>
    <cellStyle name="40% - Accent1 3" xfId="112"/>
    <cellStyle name="40% - Accent1 3 2" xfId="302"/>
    <cellStyle name="40% - Accent1 3 2 2" xfId="659"/>
    <cellStyle name="40% - Accent1 3 3" xfId="491"/>
    <cellStyle name="40% - Accent1 3 4" xfId="831"/>
    <cellStyle name="40% - Accent1 4" xfId="113"/>
    <cellStyle name="40% - Accent1 4 2" xfId="303"/>
    <cellStyle name="40% - Accent1 4 2 2" xfId="660"/>
    <cellStyle name="40% - Accent1 4 3" xfId="492"/>
    <cellStyle name="40% - Accent1 4 4" xfId="832"/>
    <cellStyle name="40% - Accent1 5" xfId="114"/>
    <cellStyle name="40% - Accent1 5 2" xfId="304"/>
    <cellStyle name="40% - Accent1 5 2 2" xfId="661"/>
    <cellStyle name="40% - Accent1 5 3" xfId="493"/>
    <cellStyle name="40% - Accent1 5 4" xfId="833"/>
    <cellStyle name="40% - Accent1 6" xfId="115"/>
    <cellStyle name="40% - Accent1 6 2" xfId="305"/>
    <cellStyle name="40% - Accent1 6 2 2" xfId="662"/>
    <cellStyle name="40% - Accent1 6 3" xfId="494"/>
    <cellStyle name="40% - Accent1 6 4" xfId="834"/>
    <cellStyle name="40% - Accent1 7" xfId="116"/>
    <cellStyle name="40% - Accent1 7 2" xfId="306"/>
    <cellStyle name="40% - Accent1 7 2 2" xfId="663"/>
    <cellStyle name="40% - Accent1 7 3" xfId="495"/>
    <cellStyle name="40% - Accent1 7 4" xfId="835"/>
    <cellStyle name="40% - Accent1 8" xfId="117"/>
    <cellStyle name="40% - Accent1 8 2" xfId="307"/>
    <cellStyle name="40% - Accent1 8 2 2" xfId="664"/>
    <cellStyle name="40% - Accent1 8 3" xfId="496"/>
    <cellStyle name="40% - Accent1 8 4" xfId="836"/>
    <cellStyle name="40% - Accent1 9" xfId="118"/>
    <cellStyle name="40% - Accent1 9 2" xfId="308"/>
    <cellStyle name="40% - Accent1 9 2 2" xfId="665"/>
    <cellStyle name="40% - Accent1 9 3" xfId="497"/>
    <cellStyle name="40% - Accent1 9 4" xfId="837"/>
    <cellStyle name="40% - Accent2" xfId="23" builtinId="35" customBuiltin="1"/>
    <cellStyle name="40% - Accent2 10" xfId="119"/>
    <cellStyle name="40% - Accent2 10 2" xfId="310"/>
    <cellStyle name="40% - Accent2 10 2 2" xfId="667"/>
    <cellStyle name="40% - Accent2 10 3" xfId="498"/>
    <cellStyle name="40% - Accent2 10 4" xfId="839"/>
    <cellStyle name="40% - Accent2 11" xfId="120"/>
    <cellStyle name="40% - Accent2 11 2" xfId="311"/>
    <cellStyle name="40% - Accent2 11 2 2" xfId="668"/>
    <cellStyle name="40% - Accent2 11 3" xfId="499"/>
    <cellStyle name="40% - Accent2 11 4" xfId="840"/>
    <cellStyle name="40% - Accent2 12" xfId="309"/>
    <cellStyle name="40% - Accent2 12 2" xfId="666"/>
    <cellStyle name="40% - Accent2 13" xfId="411"/>
    <cellStyle name="40% - Accent2 14" xfId="838"/>
    <cellStyle name="40% - Accent2 2" xfId="121"/>
    <cellStyle name="40% - Accent2 2 2" xfId="122"/>
    <cellStyle name="40% - Accent2 2 2 2" xfId="313"/>
    <cellStyle name="40% - Accent2 2 2 2 2" xfId="670"/>
    <cellStyle name="40% - Accent2 2 2 3" xfId="501"/>
    <cellStyle name="40% - Accent2 2 2 4" xfId="842"/>
    <cellStyle name="40% - Accent2 2 3" xfId="312"/>
    <cellStyle name="40% - Accent2 2 3 2" xfId="669"/>
    <cellStyle name="40% - Accent2 2 4" xfId="500"/>
    <cellStyle name="40% - Accent2 2 5" xfId="841"/>
    <cellStyle name="40% - Accent2 3" xfId="123"/>
    <cellStyle name="40% - Accent2 3 2" xfId="314"/>
    <cellStyle name="40% - Accent2 3 2 2" xfId="671"/>
    <cellStyle name="40% - Accent2 3 3" xfId="502"/>
    <cellStyle name="40% - Accent2 3 4" xfId="843"/>
    <cellStyle name="40% - Accent2 4" xfId="124"/>
    <cellStyle name="40% - Accent2 4 2" xfId="315"/>
    <cellStyle name="40% - Accent2 4 2 2" xfId="672"/>
    <cellStyle name="40% - Accent2 4 3" xfId="503"/>
    <cellStyle name="40% - Accent2 4 4" xfId="844"/>
    <cellStyle name="40% - Accent2 5" xfId="125"/>
    <cellStyle name="40% - Accent2 5 2" xfId="316"/>
    <cellStyle name="40% - Accent2 5 2 2" xfId="673"/>
    <cellStyle name="40% - Accent2 5 3" xfId="504"/>
    <cellStyle name="40% - Accent2 5 4" xfId="845"/>
    <cellStyle name="40% - Accent2 6" xfId="126"/>
    <cellStyle name="40% - Accent2 6 2" xfId="317"/>
    <cellStyle name="40% - Accent2 6 2 2" xfId="674"/>
    <cellStyle name="40% - Accent2 6 3" xfId="505"/>
    <cellStyle name="40% - Accent2 6 4" xfId="846"/>
    <cellStyle name="40% - Accent2 7" xfId="127"/>
    <cellStyle name="40% - Accent2 7 2" xfId="318"/>
    <cellStyle name="40% - Accent2 7 2 2" xfId="675"/>
    <cellStyle name="40% - Accent2 7 3" xfId="506"/>
    <cellStyle name="40% - Accent2 7 4" xfId="847"/>
    <cellStyle name="40% - Accent2 8" xfId="128"/>
    <cellStyle name="40% - Accent2 8 2" xfId="319"/>
    <cellStyle name="40% - Accent2 8 2 2" xfId="676"/>
    <cellStyle name="40% - Accent2 8 3" xfId="507"/>
    <cellStyle name="40% - Accent2 8 4" xfId="848"/>
    <cellStyle name="40% - Accent2 9" xfId="129"/>
    <cellStyle name="40% - Accent2 9 2" xfId="320"/>
    <cellStyle name="40% - Accent2 9 2 2" xfId="677"/>
    <cellStyle name="40% - Accent2 9 3" xfId="508"/>
    <cellStyle name="40% - Accent2 9 4" xfId="849"/>
    <cellStyle name="40% - Accent3" xfId="27" builtinId="39" customBuiltin="1"/>
    <cellStyle name="40% - Accent3 10" xfId="130"/>
    <cellStyle name="40% - Accent3 10 2" xfId="322"/>
    <cellStyle name="40% - Accent3 10 2 2" xfId="679"/>
    <cellStyle name="40% - Accent3 10 3" xfId="509"/>
    <cellStyle name="40% - Accent3 10 4" xfId="851"/>
    <cellStyle name="40% - Accent3 11" xfId="131"/>
    <cellStyle name="40% - Accent3 11 2" xfId="323"/>
    <cellStyle name="40% - Accent3 11 2 2" xfId="680"/>
    <cellStyle name="40% - Accent3 11 3" xfId="510"/>
    <cellStyle name="40% - Accent3 11 4" xfId="852"/>
    <cellStyle name="40% - Accent3 12" xfId="321"/>
    <cellStyle name="40% - Accent3 12 2" xfId="678"/>
    <cellStyle name="40% - Accent3 13" xfId="413"/>
    <cellStyle name="40% - Accent3 14" xfId="850"/>
    <cellStyle name="40% - Accent3 2" xfId="132"/>
    <cellStyle name="40% - Accent3 2 2" xfId="133"/>
    <cellStyle name="40% - Accent3 2 2 2" xfId="325"/>
    <cellStyle name="40% - Accent3 2 2 2 2" xfId="682"/>
    <cellStyle name="40% - Accent3 2 2 3" xfId="512"/>
    <cellStyle name="40% - Accent3 2 2 4" xfId="854"/>
    <cellStyle name="40% - Accent3 2 3" xfId="324"/>
    <cellStyle name="40% - Accent3 2 3 2" xfId="681"/>
    <cellStyle name="40% - Accent3 2 4" xfId="511"/>
    <cellStyle name="40% - Accent3 2 5" xfId="853"/>
    <cellStyle name="40% - Accent3 3" xfId="134"/>
    <cellStyle name="40% - Accent3 3 2" xfId="326"/>
    <cellStyle name="40% - Accent3 3 2 2" xfId="683"/>
    <cellStyle name="40% - Accent3 3 3" xfId="513"/>
    <cellStyle name="40% - Accent3 3 4" xfId="855"/>
    <cellStyle name="40% - Accent3 4" xfId="135"/>
    <cellStyle name="40% - Accent3 4 2" xfId="327"/>
    <cellStyle name="40% - Accent3 4 2 2" xfId="684"/>
    <cellStyle name="40% - Accent3 4 3" xfId="514"/>
    <cellStyle name="40% - Accent3 4 4" xfId="856"/>
    <cellStyle name="40% - Accent3 5" xfId="136"/>
    <cellStyle name="40% - Accent3 5 2" xfId="328"/>
    <cellStyle name="40% - Accent3 5 2 2" xfId="685"/>
    <cellStyle name="40% - Accent3 5 3" xfId="515"/>
    <cellStyle name="40% - Accent3 5 4" xfId="857"/>
    <cellStyle name="40% - Accent3 6" xfId="137"/>
    <cellStyle name="40% - Accent3 6 2" xfId="329"/>
    <cellStyle name="40% - Accent3 6 2 2" xfId="686"/>
    <cellStyle name="40% - Accent3 6 3" xfId="516"/>
    <cellStyle name="40% - Accent3 6 4" xfId="858"/>
    <cellStyle name="40% - Accent3 7" xfId="138"/>
    <cellStyle name="40% - Accent3 7 2" xfId="330"/>
    <cellStyle name="40% - Accent3 7 2 2" xfId="687"/>
    <cellStyle name="40% - Accent3 7 3" xfId="517"/>
    <cellStyle name="40% - Accent3 7 4" xfId="859"/>
    <cellStyle name="40% - Accent3 8" xfId="139"/>
    <cellStyle name="40% - Accent3 8 2" xfId="331"/>
    <cellStyle name="40% - Accent3 8 2 2" xfId="688"/>
    <cellStyle name="40% - Accent3 8 3" xfId="518"/>
    <cellStyle name="40% - Accent3 8 4" xfId="860"/>
    <cellStyle name="40% - Accent3 9" xfId="140"/>
    <cellStyle name="40% - Accent3 9 2" xfId="332"/>
    <cellStyle name="40% - Accent3 9 2 2" xfId="689"/>
    <cellStyle name="40% - Accent3 9 3" xfId="519"/>
    <cellStyle name="40% - Accent3 9 4" xfId="861"/>
    <cellStyle name="40% - Accent4" xfId="31" builtinId="43" customBuiltin="1"/>
    <cellStyle name="40% - Accent4 10" xfId="141"/>
    <cellStyle name="40% - Accent4 10 2" xfId="334"/>
    <cellStyle name="40% - Accent4 10 2 2" xfId="691"/>
    <cellStyle name="40% - Accent4 10 3" xfId="520"/>
    <cellStyle name="40% - Accent4 10 4" xfId="863"/>
    <cellStyle name="40% - Accent4 11" xfId="142"/>
    <cellStyle name="40% - Accent4 11 2" xfId="335"/>
    <cellStyle name="40% - Accent4 11 2 2" xfId="692"/>
    <cellStyle name="40% - Accent4 11 3" xfId="521"/>
    <cellStyle name="40% - Accent4 11 4" xfId="864"/>
    <cellStyle name="40% - Accent4 12" xfId="333"/>
    <cellStyle name="40% - Accent4 12 2" xfId="690"/>
    <cellStyle name="40% - Accent4 13" xfId="415"/>
    <cellStyle name="40% - Accent4 14" xfId="862"/>
    <cellStyle name="40% - Accent4 2" xfId="143"/>
    <cellStyle name="40% - Accent4 2 2" xfId="144"/>
    <cellStyle name="40% - Accent4 2 2 2" xfId="337"/>
    <cellStyle name="40% - Accent4 2 2 2 2" xfId="694"/>
    <cellStyle name="40% - Accent4 2 2 3" xfId="523"/>
    <cellStyle name="40% - Accent4 2 2 4" xfId="866"/>
    <cellStyle name="40% - Accent4 2 3" xfId="336"/>
    <cellStyle name="40% - Accent4 2 3 2" xfId="693"/>
    <cellStyle name="40% - Accent4 2 4" xfId="522"/>
    <cellStyle name="40% - Accent4 2 5" xfId="865"/>
    <cellStyle name="40% - Accent4 3" xfId="145"/>
    <cellStyle name="40% - Accent4 3 2" xfId="338"/>
    <cellStyle name="40% - Accent4 3 2 2" xfId="695"/>
    <cellStyle name="40% - Accent4 3 3" xfId="524"/>
    <cellStyle name="40% - Accent4 3 4" xfId="867"/>
    <cellStyle name="40% - Accent4 4" xfId="146"/>
    <cellStyle name="40% - Accent4 4 2" xfId="339"/>
    <cellStyle name="40% - Accent4 4 2 2" xfId="696"/>
    <cellStyle name="40% - Accent4 4 3" xfId="525"/>
    <cellStyle name="40% - Accent4 4 4" xfId="868"/>
    <cellStyle name="40% - Accent4 5" xfId="147"/>
    <cellStyle name="40% - Accent4 5 2" xfId="340"/>
    <cellStyle name="40% - Accent4 5 2 2" xfId="697"/>
    <cellStyle name="40% - Accent4 5 3" xfId="526"/>
    <cellStyle name="40% - Accent4 5 4" xfId="869"/>
    <cellStyle name="40% - Accent4 6" xfId="148"/>
    <cellStyle name="40% - Accent4 6 2" xfId="341"/>
    <cellStyle name="40% - Accent4 6 2 2" xfId="698"/>
    <cellStyle name="40% - Accent4 6 3" xfId="527"/>
    <cellStyle name="40% - Accent4 6 4" xfId="870"/>
    <cellStyle name="40% - Accent4 7" xfId="149"/>
    <cellStyle name="40% - Accent4 7 2" xfId="342"/>
    <cellStyle name="40% - Accent4 7 2 2" xfId="699"/>
    <cellStyle name="40% - Accent4 7 3" xfId="528"/>
    <cellStyle name="40% - Accent4 7 4" xfId="871"/>
    <cellStyle name="40% - Accent4 8" xfId="150"/>
    <cellStyle name="40% - Accent4 8 2" xfId="343"/>
    <cellStyle name="40% - Accent4 8 2 2" xfId="700"/>
    <cellStyle name="40% - Accent4 8 3" xfId="529"/>
    <cellStyle name="40% - Accent4 8 4" xfId="872"/>
    <cellStyle name="40% - Accent4 9" xfId="151"/>
    <cellStyle name="40% - Accent4 9 2" xfId="344"/>
    <cellStyle name="40% - Accent4 9 2 2" xfId="701"/>
    <cellStyle name="40% - Accent4 9 3" xfId="530"/>
    <cellStyle name="40% - Accent4 9 4" xfId="873"/>
    <cellStyle name="40% - Accent5" xfId="35" builtinId="47" customBuiltin="1"/>
    <cellStyle name="40% - Accent5 10" xfId="152"/>
    <cellStyle name="40% - Accent5 10 2" xfId="346"/>
    <cellStyle name="40% - Accent5 10 2 2" xfId="703"/>
    <cellStyle name="40% - Accent5 10 3" xfId="531"/>
    <cellStyle name="40% - Accent5 10 4" xfId="875"/>
    <cellStyle name="40% - Accent5 11" xfId="153"/>
    <cellStyle name="40% - Accent5 11 2" xfId="347"/>
    <cellStyle name="40% - Accent5 11 2 2" xfId="704"/>
    <cellStyle name="40% - Accent5 11 3" xfId="532"/>
    <cellStyle name="40% - Accent5 11 4" xfId="876"/>
    <cellStyle name="40% - Accent5 12" xfId="345"/>
    <cellStyle name="40% - Accent5 12 2" xfId="702"/>
    <cellStyle name="40% - Accent5 13" xfId="417"/>
    <cellStyle name="40% - Accent5 14" xfId="874"/>
    <cellStyle name="40% - Accent5 2" xfId="154"/>
    <cellStyle name="40% - Accent5 2 2" xfId="155"/>
    <cellStyle name="40% - Accent5 2 2 2" xfId="349"/>
    <cellStyle name="40% - Accent5 2 2 2 2" xfId="706"/>
    <cellStyle name="40% - Accent5 2 2 3" xfId="534"/>
    <cellStyle name="40% - Accent5 2 2 4" xfId="878"/>
    <cellStyle name="40% - Accent5 2 3" xfId="348"/>
    <cellStyle name="40% - Accent5 2 3 2" xfId="705"/>
    <cellStyle name="40% - Accent5 2 4" xfId="533"/>
    <cellStyle name="40% - Accent5 2 5" xfId="877"/>
    <cellStyle name="40% - Accent5 3" xfId="156"/>
    <cellStyle name="40% - Accent5 3 2" xfId="350"/>
    <cellStyle name="40% - Accent5 3 2 2" xfId="707"/>
    <cellStyle name="40% - Accent5 3 3" xfId="535"/>
    <cellStyle name="40% - Accent5 3 4" xfId="879"/>
    <cellStyle name="40% - Accent5 4" xfId="157"/>
    <cellStyle name="40% - Accent5 4 2" xfId="351"/>
    <cellStyle name="40% - Accent5 4 2 2" xfId="708"/>
    <cellStyle name="40% - Accent5 4 3" xfId="536"/>
    <cellStyle name="40% - Accent5 4 4" xfId="880"/>
    <cellStyle name="40% - Accent5 5" xfId="158"/>
    <cellStyle name="40% - Accent5 5 2" xfId="352"/>
    <cellStyle name="40% - Accent5 5 2 2" xfId="709"/>
    <cellStyle name="40% - Accent5 5 3" xfId="537"/>
    <cellStyle name="40% - Accent5 5 4" xfId="881"/>
    <cellStyle name="40% - Accent5 6" xfId="159"/>
    <cellStyle name="40% - Accent5 6 2" xfId="353"/>
    <cellStyle name="40% - Accent5 6 2 2" xfId="710"/>
    <cellStyle name="40% - Accent5 6 3" xfId="538"/>
    <cellStyle name="40% - Accent5 6 4" xfId="882"/>
    <cellStyle name="40% - Accent5 7" xfId="160"/>
    <cellStyle name="40% - Accent5 7 2" xfId="354"/>
    <cellStyle name="40% - Accent5 7 2 2" xfId="711"/>
    <cellStyle name="40% - Accent5 7 3" xfId="539"/>
    <cellStyle name="40% - Accent5 7 4" xfId="883"/>
    <cellStyle name="40% - Accent5 8" xfId="161"/>
    <cellStyle name="40% - Accent5 8 2" xfId="355"/>
    <cellStyle name="40% - Accent5 8 2 2" xfId="712"/>
    <cellStyle name="40% - Accent5 8 3" xfId="540"/>
    <cellStyle name="40% - Accent5 8 4" xfId="884"/>
    <cellStyle name="40% - Accent5 9" xfId="162"/>
    <cellStyle name="40% - Accent5 9 2" xfId="356"/>
    <cellStyle name="40% - Accent5 9 2 2" xfId="713"/>
    <cellStyle name="40% - Accent5 9 3" xfId="541"/>
    <cellStyle name="40% - Accent5 9 4" xfId="885"/>
    <cellStyle name="40% - Accent6" xfId="39" builtinId="51" customBuiltin="1"/>
    <cellStyle name="40% - Accent6 10" xfId="163"/>
    <cellStyle name="40% - Accent6 10 2" xfId="358"/>
    <cellStyle name="40% - Accent6 10 2 2" xfId="715"/>
    <cellStyle name="40% - Accent6 10 3" xfId="542"/>
    <cellStyle name="40% - Accent6 10 4" xfId="887"/>
    <cellStyle name="40% - Accent6 11" xfId="164"/>
    <cellStyle name="40% - Accent6 11 2" xfId="359"/>
    <cellStyle name="40% - Accent6 11 2 2" xfId="716"/>
    <cellStyle name="40% - Accent6 11 3" xfId="543"/>
    <cellStyle name="40% - Accent6 11 4" xfId="888"/>
    <cellStyle name="40% - Accent6 12" xfId="165"/>
    <cellStyle name="40% - Accent6 12 2" xfId="360"/>
    <cellStyle name="40% - Accent6 12 2 2" xfId="717"/>
    <cellStyle name="40% - Accent6 12 3" xfId="544"/>
    <cellStyle name="40% - Accent6 12 4" xfId="889"/>
    <cellStyle name="40% - Accent6 13" xfId="357"/>
    <cellStyle name="40% - Accent6 13 2" xfId="714"/>
    <cellStyle name="40% - Accent6 14" xfId="419"/>
    <cellStyle name="40% - Accent6 15" xfId="886"/>
    <cellStyle name="40% - Accent6 2" xfId="166"/>
    <cellStyle name="40% - Accent6 2 2" xfId="167"/>
    <cellStyle name="40% - Accent6 2 2 2" xfId="362"/>
    <cellStyle name="40% - Accent6 2 2 2 2" xfId="719"/>
    <cellStyle name="40% - Accent6 2 2 3" xfId="546"/>
    <cellStyle name="40% - Accent6 2 2 4" xfId="891"/>
    <cellStyle name="40% - Accent6 2 3" xfId="361"/>
    <cellStyle name="40% - Accent6 2 3 2" xfId="718"/>
    <cellStyle name="40% - Accent6 2 4" xfId="545"/>
    <cellStyle name="40% - Accent6 2 5" xfId="890"/>
    <cellStyle name="40% - Accent6 3" xfId="168"/>
    <cellStyle name="40% - Accent6 3 2" xfId="363"/>
    <cellStyle name="40% - Accent6 3 2 2" xfId="720"/>
    <cellStyle name="40% - Accent6 3 3" xfId="547"/>
    <cellStyle name="40% - Accent6 3 4" xfId="892"/>
    <cellStyle name="40% - Accent6 4" xfId="169"/>
    <cellStyle name="40% - Accent6 4 2" xfId="364"/>
    <cellStyle name="40% - Accent6 4 2 2" xfId="721"/>
    <cellStyle name="40% - Accent6 4 3" xfId="548"/>
    <cellStyle name="40% - Accent6 4 4" xfId="893"/>
    <cellStyle name="40% - Accent6 5" xfId="170"/>
    <cellStyle name="40% - Accent6 5 2" xfId="365"/>
    <cellStyle name="40% - Accent6 6" xfId="171"/>
    <cellStyle name="40% - Accent6 6 2" xfId="366"/>
    <cellStyle name="40% - Accent6 6 2 2" xfId="722"/>
    <cellStyle name="40% - Accent6 6 3" xfId="549"/>
    <cellStyle name="40% - Accent6 6 4" xfId="894"/>
    <cellStyle name="40% - Accent6 7" xfId="172"/>
    <cellStyle name="40% - Accent6 7 2" xfId="367"/>
    <cellStyle name="40% - Accent6 7 2 2" xfId="723"/>
    <cellStyle name="40% - Accent6 7 3" xfId="550"/>
    <cellStyle name="40% - Accent6 7 4" xfId="895"/>
    <cellStyle name="40% - Accent6 8" xfId="173"/>
    <cellStyle name="40% - Accent6 8 2" xfId="368"/>
    <cellStyle name="40% - Accent6 8 2 2" xfId="724"/>
    <cellStyle name="40% - Accent6 8 3" xfId="551"/>
    <cellStyle name="40% - Accent6 8 4" xfId="896"/>
    <cellStyle name="40% - Accent6 9" xfId="174"/>
    <cellStyle name="40% - Accent6 9 2" xfId="369"/>
    <cellStyle name="40% - Accent6 9 2 2" xfId="725"/>
    <cellStyle name="40% - Accent6 9 3" xfId="552"/>
    <cellStyle name="40% - Accent6 9 4" xfId="897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2 2" xfId="175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cepted" xfId="926"/>
    <cellStyle name="Bad" xfId="7" builtinId="27" customBuiltin="1"/>
    <cellStyle name="Calculation" xfId="11" builtinId="22" customBuiltin="1"/>
    <cellStyle name="Check Cell" xfId="13" builtinId="23" customBuiltin="1"/>
    <cellStyle name="Comma 2" xfId="176"/>
    <cellStyle name="Comma 2 2" xfId="177"/>
    <cellStyle name="Comma 2 2 2" xfId="370"/>
    <cellStyle name="Comma 2 3" xfId="178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927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07"/>
    <cellStyle name="Normal 11" xfId="41"/>
    <cellStyle name="Normal 2" xfId="179"/>
    <cellStyle name="Normal 2 2" xfId="180"/>
    <cellStyle name="Normal 3" xfId="181"/>
    <cellStyle name="Normal 3 10" xfId="182"/>
    <cellStyle name="Normal 3 10 2" xfId="372"/>
    <cellStyle name="Normal 3 10 2 2" xfId="727"/>
    <cellStyle name="Normal 3 10 3" xfId="554"/>
    <cellStyle name="Normal 3 10 4" xfId="899"/>
    <cellStyle name="Normal 3 11" xfId="183"/>
    <cellStyle name="Normal 3 12" xfId="184"/>
    <cellStyle name="Normal 3 12 2" xfId="373"/>
    <cellStyle name="Normal 3 12 2 2" xfId="728"/>
    <cellStyle name="Normal 3 12 3" xfId="555"/>
    <cellStyle name="Normal 3 12 4" xfId="900"/>
    <cellStyle name="Normal 3 13" xfId="371"/>
    <cellStyle name="Normal 3 13 2" xfId="726"/>
    <cellStyle name="Normal 3 14" xfId="553"/>
    <cellStyle name="Normal 3 15" xfId="898"/>
    <cellStyle name="Normal 3 2" xfId="185"/>
    <cellStyle name="Normal 3 2 2" xfId="186"/>
    <cellStyle name="Normal 3 2 2 2" xfId="375"/>
    <cellStyle name="Normal 3 2 2 2 2" xfId="730"/>
    <cellStyle name="Normal 3 2 2 3" xfId="557"/>
    <cellStyle name="Normal 3 2 2 4" xfId="902"/>
    <cellStyle name="Normal 3 2 3" xfId="187"/>
    <cellStyle name="Normal 3 2 4" xfId="374"/>
    <cellStyle name="Normal 3 2 4 2" xfId="729"/>
    <cellStyle name="Normal 3 2 5" xfId="556"/>
    <cellStyle name="Normal 3 2 6" xfId="901"/>
    <cellStyle name="Normal 3 3" xfId="188"/>
    <cellStyle name="Normal 3 3 2" xfId="376"/>
    <cellStyle name="Normal 3 3 2 2" xfId="731"/>
    <cellStyle name="Normal 3 3 3" xfId="558"/>
    <cellStyle name="Normal 3 3 4" xfId="903"/>
    <cellStyle name="Normal 3 4" xfId="189"/>
    <cellStyle name="Normal 3 4 2" xfId="377"/>
    <cellStyle name="Normal 3 4 2 2" xfId="732"/>
    <cellStyle name="Normal 3 4 3" xfId="559"/>
    <cellStyle name="Normal 3 4 4" xfId="904"/>
    <cellStyle name="Normal 3 5" xfId="190"/>
    <cellStyle name="Normal 3 5 2" xfId="378"/>
    <cellStyle name="Normal 3 5 2 2" xfId="733"/>
    <cellStyle name="Normal 3 5 3" xfId="560"/>
    <cellStyle name="Normal 3 5 4" xfId="905"/>
    <cellStyle name="Normal 3 6" xfId="191"/>
    <cellStyle name="Normal 3 6 2" xfId="379"/>
    <cellStyle name="Normal 3 6 2 2" xfId="734"/>
    <cellStyle name="Normal 3 6 3" xfId="561"/>
    <cellStyle name="Normal 3 6 4" xfId="906"/>
    <cellStyle name="Normal 3 7" xfId="192"/>
    <cellStyle name="Normal 3 7 2" xfId="380"/>
    <cellStyle name="Normal 3 7 2 2" xfId="735"/>
    <cellStyle name="Normal 3 7 3" xfId="562"/>
    <cellStyle name="Normal 3 7 4" xfId="907"/>
    <cellStyle name="Normal 3 8" xfId="193"/>
    <cellStyle name="Normal 3 8 2" xfId="381"/>
    <cellStyle name="Normal 3 8 2 2" xfId="736"/>
    <cellStyle name="Normal 3 8 3" xfId="563"/>
    <cellStyle name="Normal 3 8 4" xfId="908"/>
    <cellStyle name="Normal 3 9" xfId="194"/>
    <cellStyle name="Normal 3 9 2" xfId="382"/>
    <cellStyle name="Normal 3 9 2 2" xfId="737"/>
    <cellStyle name="Normal 3 9 3" xfId="564"/>
    <cellStyle name="Normal 3 9 4" xfId="909"/>
    <cellStyle name="Normal 4" xfId="195"/>
    <cellStyle name="Normal 4 10" xfId="196"/>
    <cellStyle name="Normal 4 10 2" xfId="384"/>
    <cellStyle name="Normal 4 10 2 2" xfId="739"/>
    <cellStyle name="Normal 4 10 3" xfId="566"/>
    <cellStyle name="Normal 4 10 4" xfId="911"/>
    <cellStyle name="Normal 4 11" xfId="197"/>
    <cellStyle name="Normal 4 11 2" xfId="385"/>
    <cellStyle name="Normal 4 11 2 2" xfId="740"/>
    <cellStyle name="Normal 4 11 3" xfId="567"/>
    <cellStyle name="Normal 4 11 4" xfId="912"/>
    <cellStyle name="Normal 4 12" xfId="383"/>
    <cellStyle name="Normal 4 12 2" xfId="738"/>
    <cellStyle name="Normal 4 13" xfId="565"/>
    <cellStyle name="Normal 4 14" xfId="910"/>
    <cellStyle name="Normal 4 2" xfId="198"/>
    <cellStyle name="Normal 4 2 2" xfId="199"/>
    <cellStyle name="Normal 4 2 2 2" xfId="387"/>
    <cellStyle name="Normal 4 2 2 2 2" xfId="742"/>
    <cellStyle name="Normal 4 2 2 3" xfId="569"/>
    <cellStyle name="Normal 4 2 2 4" xfId="914"/>
    <cellStyle name="Normal 4 2 3" xfId="200"/>
    <cellStyle name="Normal 4 2 3 2" xfId="388"/>
    <cellStyle name="Normal 4 2 3 2 2" xfId="743"/>
    <cellStyle name="Normal 4 2 3 3" xfId="570"/>
    <cellStyle name="Normal 4 2 3 4" xfId="915"/>
    <cellStyle name="Normal 4 2 4" xfId="386"/>
    <cellStyle name="Normal 4 2 4 2" xfId="741"/>
    <cellStyle name="Normal 4 2 5" xfId="568"/>
    <cellStyle name="Normal 4 2 6" xfId="913"/>
    <cellStyle name="Normal 4 3" xfId="201"/>
    <cellStyle name="Normal 4 3 2" xfId="389"/>
    <cellStyle name="Normal 4 3 2 2" xfId="744"/>
    <cellStyle name="Normal 4 3 3" xfId="571"/>
    <cellStyle name="Normal 4 3 4" xfId="916"/>
    <cellStyle name="Normal 4 4" xfId="202"/>
    <cellStyle name="Normal 4 4 2" xfId="390"/>
    <cellStyle name="Normal 4 4 2 2" xfId="745"/>
    <cellStyle name="Normal 4 4 3" xfId="572"/>
    <cellStyle name="Normal 4 4 4" xfId="917"/>
    <cellStyle name="Normal 4 5" xfId="203"/>
    <cellStyle name="Normal 4 5 2" xfId="391"/>
    <cellStyle name="Normal 4 5 2 2" xfId="746"/>
    <cellStyle name="Normal 4 5 3" xfId="573"/>
    <cellStyle name="Normal 4 5 4" xfId="918"/>
    <cellStyle name="Normal 4 6" xfId="204"/>
    <cellStyle name="Normal 4 6 2" xfId="392"/>
    <cellStyle name="Normal 4 6 2 2" xfId="747"/>
    <cellStyle name="Normal 4 6 3" xfId="574"/>
    <cellStyle name="Normal 4 6 4" xfId="919"/>
    <cellStyle name="Normal 4 7" xfId="205"/>
    <cellStyle name="Normal 4 7 2" xfId="393"/>
    <cellStyle name="Normal 4 7 2 2" xfId="748"/>
    <cellStyle name="Normal 4 7 3" xfId="575"/>
    <cellStyle name="Normal 4 7 4" xfId="920"/>
    <cellStyle name="Normal 4 8" xfId="206"/>
    <cellStyle name="Normal 4 8 2" xfId="394"/>
    <cellStyle name="Normal 4 8 2 2" xfId="749"/>
    <cellStyle name="Normal 4 8 3" xfId="576"/>
    <cellStyle name="Normal 4 8 4" xfId="921"/>
    <cellStyle name="Normal 4 9" xfId="207"/>
    <cellStyle name="Normal 4 9 2" xfId="395"/>
    <cellStyle name="Normal 4 9 2 2" xfId="750"/>
    <cellStyle name="Normal 4 9 3" xfId="577"/>
    <cellStyle name="Normal 4 9 4" xfId="922"/>
    <cellStyle name="Normal 5" xfId="208"/>
    <cellStyle name="Normal 5 2" xfId="209"/>
    <cellStyle name="Normal 5 2 2" xfId="396"/>
    <cellStyle name="Normal 5 2 2 2" xfId="751"/>
    <cellStyle name="Normal 5 2 3" xfId="578"/>
    <cellStyle name="Normal 5 2 4" xfId="923"/>
    <cellStyle name="Normal 6" xfId="210"/>
    <cellStyle name="Normal 7" xfId="211"/>
    <cellStyle name="Normal 7 2" xfId="397"/>
    <cellStyle name="Normal 7 2 2" xfId="752"/>
    <cellStyle name="Normal 7 3" xfId="579"/>
    <cellStyle name="Normal 7 4" xfId="924"/>
    <cellStyle name="Normal 8" xfId="212"/>
    <cellStyle name="Normal 8 2" xfId="398"/>
    <cellStyle name="Normal 8 2 2" xfId="753"/>
    <cellStyle name="Normal 8 3" xfId="580"/>
    <cellStyle name="Normal 8 4" xfId="925"/>
    <cellStyle name="Normal 9" xfId="420"/>
    <cellStyle name="Note 2" xfId="213"/>
    <cellStyle name="Note 2 2" xfId="214"/>
    <cellStyle name="Note 2 2 2" xfId="215"/>
    <cellStyle name="Note 2 2 2 2" xfId="400"/>
    <cellStyle name="Note 2 2 3" xfId="399"/>
    <cellStyle name="Note 2 3" xfId="216"/>
    <cellStyle name="Note 2 3 2" xfId="401"/>
    <cellStyle name="Note 2 4" xfId="217"/>
    <cellStyle name="Note 2 4 2" xfId="402"/>
    <cellStyle name="Note 2 5" xfId="218"/>
    <cellStyle name="Note 2 5 2" xfId="403"/>
    <cellStyle name="Note 2 6" xfId="219"/>
    <cellStyle name="Output" xfId="10" builtinId="21" customBuiltin="1"/>
    <cellStyle name="Percent 2" xfId="221"/>
    <cellStyle name="Percent 2 2" xfId="405"/>
    <cellStyle name="Percent 3" xfId="222"/>
    <cellStyle name="Percent 3 2" xfId="406"/>
    <cellStyle name="Percent 4" xfId="404"/>
    <cellStyle name="Percent 5" xfId="581"/>
    <cellStyle name="Percent 6" xfId="220"/>
    <cellStyle name="Title" xfId="1" builtinId="15" customBuiltin="1"/>
    <cellStyle name="Total" xfId="16" builtinId="25" customBuiltin="1"/>
    <cellStyle name="Total 2" xfId="223"/>
    <cellStyle name="Total 3" xfId="224"/>
    <cellStyle name="Warning Text" xfId="14" builtinId="11" customBuiltin="1"/>
  </cellStyles>
  <dxfs count="9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outline val="0"/>
        <shadow val="0"/>
        <u val="none"/>
        <vertAlign val="baseline"/>
        <sz val="10"/>
        <color theme="0"/>
        <name val="Arial"/>
        <scheme val="none"/>
      </font>
      <numFmt numFmtId="0" formatCode="General"/>
      <alignment horizontal="center" vertical="center" textRotation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outline val="0"/>
        <shadow val="0"/>
        <u val="none"/>
        <vertAlign val="baseline"/>
        <sz val="10"/>
        <color theme="0"/>
        <name val="Arial"/>
        <scheme val="none"/>
      </font>
      <alignment horizontal="left" vertical="center" textRotation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scheme val="none"/>
      </font>
      <alignment horizontal="center" textRotation="0" indent="0" justifyLastLine="0" shrinkToFit="0" readingOrder="0"/>
      <protection locked="1" hidden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strike val="0"/>
        <color auto="1"/>
      </font>
    </dxf>
    <dxf>
      <font>
        <strike val="0"/>
        <color theme="1"/>
      </font>
    </dxf>
  </dxfs>
  <tableStyles count="0" defaultTableStyle="TableStyleMedium2" defaultPivotStyle="PivotStyleLight16"/>
  <colors>
    <mruColors>
      <color rgb="FFFFFF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le2" displayName="Table2" ref="A8:AR109" totalsRowCount="1" headerRowDxfId="92" dataDxfId="90" totalsRowDxfId="88" headerRowBorderDxfId="91" tableBorderDxfId="89">
  <autoFilter ref="A8:AR108"/>
  <tableColumns count="44">
    <tableColumn id="1" name="Beneficiary_x000a_(Filled in automatically)" dataDxfId="87" totalsRowDxfId="43">
      <calculatedColumnFormula>$Q$1</calculatedColumnFormula>
    </tableColumn>
    <tableColumn id="2" name="Linked Third Party " dataDxfId="86" totalsRowDxfId="42"/>
    <tableColumn id="3" name="Surname" dataDxfId="85" totalsRowDxfId="41"/>
    <tableColumn id="4" name="First name" totalsRowFunction="count" dataDxfId="84" totalsRowDxfId="40"/>
    <tableColumn id="5" name="E-mail address" dataDxfId="83" totalsRowDxfId="39"/>
    <tableColumn id="6" name="Special status to consider for budget evaluation" dataDxfId="82" totalsRowDxfId="38"/>
    <tableColumn id="7" name="Competency 1" dataDxfId="81" totalsRowDxfId="37"/>
    <tableColumn id="8" name="Competency 2" dataDxfId="80" totalsRowDxfId="36"/>
    <tableColumn id="9" name="Competency 3" dataDxfId="79" totalsRowDxfId="35"/>
    <tableColumn id="16" name="Competency 4" dataDxfId="78" totalsRowDxfId="34"/>
    <tableColumn id="58" name="Competency 5" dataDxfId="77" totalsRowDxfId="33"/>
    <tableColumn id="73" name="Experiment or Task 1" dataDxfId="76" totalsRowDxfId="32" dataCellStyle="Normal 3 2 2 3"/>
    <tableColumn id="74" name="Experiment or Task 2" dataDxfId="75" totalsRowDxfId="31" dataCellStyle="Normal 3 2 2 3"/>
    <tableColumn id="75" name="Experiment or Task 3" dataDxfId="74" totalsRowDxfId="30" dataCellStyle="Normal 3 2 2 3"/>
    <tableColumn id="76" name="Experiment or Task 4" dataDxfId="73" totalsRowDxfId="29" dataCellStyle="Normal 3 2 2 3"/>
    <tableColumn id="77" name="Experiment or Task 5" dataDxfId="72" totalsRowDxfId="28" dataCellStyle="Normal 3 2 2 3"/>
    <tableColumn id="78" name="Experiment / Task 1" dataDxfId="71" totalsRowDxfId="27"/>
    <tableColumn id="72" name="Experiment / Task 2" dataDxfId="70" totalsRowDxfId="26"/>
    <tableColumn id="71" name="Experiment / Task 3" dataDxfId="69" totalsRowDxfId="25"/>
    <tableColumn id="70" name="Experiment / Task 4" dataDxfId="68" totalsRowDxfId="24"/>
    <tableColumn id="19" name="Proposed Individual Work Plan for on-site participation" dataDxfId="67" totalsRowDxfId="23"/>
    <tableColumn id="20" name="Proposed Individual Work Plan for analysis/modelling tasks in home laboratory " dataDxfId="66" totalsRowDxfId="22"/>
    <tableColumn id="21" name="Start date _x000a_visit 1" dataDxfId="65" totalsRowDxfId="21"/>
    <tableColumn id="22" name="End date _x000a_visit 1" dataDxfId="64" totalsRowDxfId="20"/>
    <tableColumn id="23" name="Start date _x000a_visit 2" dataDxfId="63" totalsRowDxfId="19"/>
    <tableColumn id="24" name="End date _x000a_visit 2" dataDxfId="62" totalsRowDxfId="18"/>
    <tableColumn id="25" name="Start date_x000a_visit 3" dataDxfId="61" totalsRowDxfId="17"/>
    <tableColumn id="26" name="End date_x000a_visit 3" dataDxfId="60" totalsRowDxfId="16"/>
    <tableColumn id="27" name="Start date_x000a_visit 4" dataDxfId="59" totalsRowDxfId="15"/>
    <tableColumn id="28" name="End date _x000a_visit 4" dataDxfId="58" totalsRowDxfId="14"/>
    <tableColumn id="29" name="Start date _x000a_visit 5" dataDxfId="57" totalsRowDxfId="13"/>
    <tableColumn id="30" name="End date_x000a_visit 5" dataDxfId="56" totalsRowDxfId="12"/>
    <tableColumn id="59" name="Start date _x000a_visit 6" dataDxfId="55" totalsRowDxfId="11"/>
    <tableColumn id="60" name="End date _x000a_visit 6" dataDxfId="54" totalsRowDxfId="10"/>
    <tableColumn id="61" name="Start date _x000a_visit 7" dataDxfId="53" totalsRowDxfId="9"/>
    <tableColumn id="64" name="End date _x000a_visit 7" dataDxfId="52" totalsRowDxfId="8"/>
    <tableColumn id="65" name="Start date _x000a_visit 8" dataDxfId="51" totalsRowDxfId="7"/>
    <tableColumn id="66" name="End date _x000a_visit 8" dataDxfId="50" totalsRowDxfId="6"/>
    <tableColumn id="67" name="Start date _x000a_visit 9" dataDxfId="49" totalsRowDxfId="5"/>
    <tableColumn id="68" name="End date _x000a_visit 9" dataDxfId="48" totalsRowDxfId="4"/>
    <tableColumn id="31" name="Proposed calendar days for on-site participation excluding travel days_x000a_(Calculated automatically)" dataDxfId="47" totalsRowDxfId="3">
      <calculatedColumnFormula>IF(W9&gt;0,IF(X9&gt;=W9,X9-W9+1,0),0)+IF(Y9&gt;X9,IF(Z9&gt;=Y9,Z9-Y9+1,0),0)+IF(AA9&gt;Z9,IF(AB9&gt;=AA9,AB9-AA9+1,0),0)+IF(AC9&gt;AB9,IF(AD9&gt;=AC9,AD9-AC9+1,0),0)+IF(AE9&gt;AD9,IF(AF9&gt;=AE9,AF9-AE9+1,0),0)+IF(AG9&gt;AF9,IF(AH9&gt;=AG9,AH9-AG9+1,0),0)+IF(AI9&gt;AH9,IF(AJ9&gt;=AI9,AJ9-AI9+1,0),0)+IF(AK9&gt;AJ9,IF(AL9&gt;=AK9,AL9-AK9+1,0),0)+IF(AM9&gt;AL9,IF(AN9&gt;=AM9,AN9-AM9+1,0),0)</calculatedColumnFormula>
    </tableColumn>
    <tableColumn id="33" name="Proposed number of weeks for analysis tasks in home laboratory in 2015" dataDxfId="46" totalsRowDxfId="2"/>
    <tableColumn id="69" name="Proposed number of weeks for analysis tasks in home laboratory in 2016" dataDxfId="45" totalsRowDxfId="1"/>
    <tableColumn id="49" name="Additional comments" dataDxfId="44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P222"/>
  <sheetViews>
    <sheetView showGridLines="0" tabSelected="1" zoomScale="80" zoomScaleNormal="80" workbookViewId="0">
      <pane xSplit="4" ySplit="8" topLeftCell="E9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defaultRowHeight="30" x14ac:dyDescent="0.45"/>
  <cols>
    <col min="1" max="4" width="24" style="1" customWidth="1"/>
    <col min="5" max="5" width="45.5703125" style="1" customWidth="1"/>
    <col min="6" max="6" width="20.7109375" style="4" customWidth="1"/>
    <col min="7" max="20" width="15.7109375" style="1" customWidth="1"/>
    <col min="21" max="22" width="47" style="1" customWidth="1"/>
    <col min="23" max="40" width="12.7109375" style="26" customWidth="1"/>
    <col min="41" max="41" width="20.140625" style="5" customWidth="1"/>
    <col min="42" max="43" width="21.42578125" style="5" customWidth="1"/>
    <col min="44" max="44" width="35.7109375" style="1" customWidth="1"/>
    <col min="45" max="45" width="9.140625" style="65"/>
    <col min="46" max="16384" width="9.140625" style="1"/>
  </cols>
  <sheetData>
    <row r="1" spans="1:45" ht="67.5" customHeight="1" x14ac:dyDescent="0.45">
      <c r="A1" s="79" t="s">
        <v>58</v>
      </c>
      <c r="B1" s="79"/>
      <c r="C1" s="79"/>
      <c r="D1" s="79"/>
      <c r="E1" s="33"/>
      <c r="F1" s="33"/>
      <c r="G1" s="7"/>
      <c r="H1" s="7"/>
      <c r="I1" s="6"/>
      <c r="J1" s="6"/>
      <c r="K1" s="6"/>
      <c r="L1" s="6"/>
      <c r="M1" s="6"/>
      <c r="N1" s="6"/>
      <c r="O1" s="6"/>
      <c r="P1" s="6"/>
      <c r="Q1" s="33"/>
      <c r="R1" s="33"/>
      <c r="S1" s="33"/>
      <c r="T1" s="33"/>
      <c r="U1" s="6"/>
      <c r="V1" s="6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9"/>
      <c r="AP1" s="9"/>
      <c r="AQ1" s="9"/>
      <c r="AR1" s="6"/>
    </row>
    <row r="2" spans="1:45" ht="20.100000000000001" customHeight="1" x14ac:dyDescent="0.45">
      <c r="A2" s="34" t="s">
        <v>56</v>
      </c>
      <c r="B2" s="2"/>
      <c r="C2" s="2"/>
      <c r="D2" s="2"/>
      <c r="E2" s="33"/>
      <c r="F2" s="33"/>
      <c r="G2" s="6"/>
      <c r="H2" s="6"/>
      <c r="I2" s="6"/>
      <c r="J2" s="6"/>
      <c r="K2" s="6"/>
      <c r="L2" s="6"/>
      <c r="M2" s="6"/>
      <c r="N2" s="6"/>
      <c r="O2" s="6"/>
      <c r="P2" s="6"/>
      <c r="Q2" s="33"/>
      <c r="R2" s="33"/>
      <c r="S2" s="33"/>
      <c r="T2" s="33"/>
      <c r="U2" s="6"/>
      <c r="V2" s="6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9"/>
      <c r="AP2" s="9"/>
      <c r="AQ2" s="9"/>
      <c r="AR2" s="6"/>
    </row>
    <row r="3" spans="1:45" ht="19.5" customHeight="1" x14ac:dyDescent="0.45">
      <c r="A3" s="2"/>
      <c r="B3" s="2"/>
      <c r="C3" s="2"/>
      <c r="D3" s="2"/>
      <c r="E3" s="6"/>
      <c r="F3" s="8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9"/>
      <c r="AP3" s="9"/>
      <c r="AQ3" s="9"/>
      <c r="AR3" s="6"/>
    </row>
    <row r="4" spans="1:45" ht="28.5" customHeight="1" x14ac:dyDescent="0.45">
      <c r="A4" s="57" t="s">
        <v>251</v>
      </c>
      <c r="B4" s="64"/>
      <c r="C4" s="62"/>
      <c r="D4" s="63"/>
      <c r="E4" s="80" t="s">
        <v>263</v>
      </c>
      <c r="F4" s="81"/>
      <c r="G4" s="81"/>
      <c r="H4" s="81"/>
      <c r="I4" s="81"/>
      <c r="J4" s="81"/>
      <c r="K4" s="81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9"/>
      <c r="AP4" s="9"/>
      <c r="AQ4" s="9"/>
      <c r="AR4" s="6"/>
    </row>
    <row r="5" spans="1:45" ht="28.5" customHeight="1" x14ac:dyDescent="0.45">
      <c r="A5" s="57" t="s">
        <v>179</v>
      </c>
      <c r="B5" s="82"/>
      <c r="C5" s="83"/>
      <c r="D5" s="84"/>
      <c r="E5" s="80"/>
      <c r="F5" s="81"/>
      <c r="G5" s="81"/>
      <c r="H5" s="81"/>
      <c r="I5" s="81"/>
      <c r="J5" s="81"/>
      <c r="K5" s="81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9"/>
      <c r="AP5" s="9"/>
      <c r="AQ5" s="9"/>
      <c r="AR5" s="6"/>
    </row>
    <row r="6" spans="1:45" s="30" customFormat="1" ht="28.5" customHeight="1" x14ac:dyDescent="0.45">
      <c r="A6" s="59" t="s">
        <v>32</v>
      </c>
      <c r="B6" s="85"/>
      <c r="C6" s="86"/>
      <c r="D6" s="87"/>
      <c r="E6" s="80"/>
      <c r="F6" s="81"/>
      <c r="G6" s="81"/>
      <c r="H6" s="81"/>
      <c r="I6" s="81"/>
      <c r="J6" s="81"/>
      <c r="K6" s="81"/>
      <c r="L6" s="20"/>
      <c r="M6" s="20"/>
      <c r="N6" s="20"/>
      <c r="O6" s="20"/>
      <c r="P6" s="20"/>
      <c r="Q6" s="20"/>
      <c r="R6" s="20"/>
      <c r="S6" s="20"/>
      <c r="T6" s="20"/>
      <c r="U6" s="10"/>
      <c r="V6" s="10"/>
      <c r="W6" s="53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5"/>
      <c r="AP6" s="55"/>
      <c r="AQ6" s="55"/>
      <c r="AR6" s="10"/>
      <c r="AS6" s="65"/>
    </row>
    <row r="7" spans="1:45" s="31" customFormat="1" ht="57.75" customHeight="1" x14ac:dyDescent="0.4">
      <c r="A7" s="56" t="s">
        <v>28</v>
      </c>
      <c r="B7" s="58"/>
      <c r="C7" s="58"/>
      <c r="D7" s="58"/>
      <c r="E7" s="44"/>
      <c r="F7" s="45"/>
      <c r="G7" s="76" t="s">
        <v>50</v>
      </c>
      <c r="H7" s="77"/>
      <c r="I7" s="77"/>
      <c r="J7" s="77"/>
      <c r="K7" s="78"/>
      <c r="L7" s="77" t="s">
        <v>57</v>
      </c>
      <c r="M7" s="77"/>
      <c r="N7" s="77"/>
      <c r="O7" s="77"/>
      <c r="P7" s="78"/>
      <c r="Q7" s="76" t="s">
        <v>52</v>
      </c>
      <c r="R7" s="77"/>
      <c r="S7" s="77"/>
      <c r="T7" s="78"/>
      <c r="U7" s="74" t="s">
        <v>181</v>
      </c>
      <c r="V7" s="75"/>
      <c r="W7" s="71" t="s">
        <v>208</v>
      </c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3"/>
      <c r="AR7" s="21"/>
      <c r="AS7" s="66"/>
    </row>
    <row r="8" spans="1:45" s="32" customFormat="1" ht="90.75" customHeight="1" x14ac:dyDescent="0.4">
      <c r="A8" s="11" t="s">
        <v>252</v>
      </c>
      <c r="B8" s="11" t="s">
        <v>51</v>
      </c>
      <c r="C8" s="11" t="s">
        <v>0</v>
      </c>
      <c r="D8" s="11" t="s">
        <v>1</v>
      </c>
      <c r="E8" s="11" t="s">
        <v>2</v>
      </c>
      <c r="F8" s="12" t="s">
        <v>54</v>
      </c>
      <c r="G8" s="47" t="s">
        <v>3</v>
      </c>
      <c r="H8" s="48" t="s">
        <v>4</v>
      </c>
      <c r="I8" s="48" t="s">
        <v>5</v>
      </c>
      <c r="J8" s="49" t="s">
        <v>6</v>
      </c>
      <c r="K8" s="49" t="s">
        <v>7</v>
      </c>
      <c r="L8" s="14" t="s">
        <v>59</v>
      </c>
      <c r="M8" s="13" t="s">
        <v>60</v>
      </c>
      <c r="N8" s="13" t="s">
        <v>61</v>
      </c>
      <c r="O8" s="13" t="s">
        <v>62</v>
      </c>
      <c r="P8" s="13" t="s">
        <v>63</v>
      </c>
      <c r="Q8" s="48" t="s">
        <v>184</v>
      </c>
      <c r="R8" s="48" t="s">
        <v>185</v>
      </c>
      <c r="S8" s="49" t="s">
        <v>187</v>
      </c>
      <c r="T8" s="49" t="s">
        <v>188</v>
      </c>
      <c r="U8" s="11" t="s">
        <v>53</v>
      </c>
      <c r="V8" s="12" t="s">
        <v>180</v>
      </c>
      <c r="W8" s="35" t="s">
        <v>189</v>
      </c>
      <c r="X8" s="50" t="s">
        <v>190</v>
      </c>
      <c r="Y8" s="35" t="s">
        <v>191</v>
      </c>
      <c r="Z8" s="50" t="s">
        <v>192</v>
      </c>
      <c r="AA8" s="35" t="s">
        <v>193</v>
      </c>
      <c r="AB8" s="50" t="s">
        <v>194</v>
      </c>
      <c r="AC8" s="35" t="s">
        <v>195</v>
      </c>
      <c r="AD8" s="50" t="s">
        <v>196</v>
      </c>
      <c r="AE8" s="35" t="s">
        <v>197</v>
      </c>
      <c r="AF8" s="50" t="s">
        <v>198</v>
      </c>
      <c r="AG8" s="35" t="s">
        <v>199</v>
      </c>
      <c r="AH8" s="50" t="s">
        <v>200</v>
      </c>
      <c r="AI8" s="35" t="s">
        <v>201</v>
      </c>
      <c r="AJ8" s="50" t="s">
        <v>202</v>
      </c>
      <c r="AK8" s="35" t="s">
        <v>203</v>
      </c>
      <c r="AL8" s="50" t="s">
        <v>204</v>
      </c>
      <c r="AM8" s="35" t="s">
        <v>205</v>
      </c>
      <c r="AN8" s="50" t="s">
        <v>206</v>
      </c>
      <c r="AO8" s="36" t="s">
        <v>262</v>
      </c>
      <c r="AP8" s="51" t="s">
        <v>183</v>
      </c>
      <c r="AQ8" s="51" t="s">
        <v>207</v>
      </c>
      <c r="AR8" s="52" t="s">
        <v>186</v>
      </c>
      <c r="AS8" s="67"/>
    </row>
    <row r="9" spans="1:45" s="15" customFormat="1" ht="29.25" x14ac:dyDescent="0.25">
      <c r="A9" s="41">
        <f>$B$4</f>
        <v>0</v>
      </c>
      <c r="B9" s="42"/>
      <c r="C9" s="42"/>
      <c r="D9" s="42"/>
      <c r="E9" s="43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42"/>
      <c r="V9" s="42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37">
        <f t="shared" ref="AO9:AO72" si="0">IF(W9&gt;0,IF(X9&gt;=W9,X9-W9+1,0),0)+IF(Y9&gt;X9,IF(Z9&gt;=Y9,Z9-Y9+1,0),0)+IF(AA9&gt;Z9,IF(AB9&gt;=AA9,AB9-AA9+1,0),0)+IF(AC9&gt;AB9,IF(AD9&gt;=AC9,AD9-AC9+1,0),0)+IF(AE9&gt;AD9,IF(AF9&gt;=AE9,AF9-AE9+1,0),0)+IF(AG9&gt;AF9,IF(AH9&gt;=AG9,AH9-AG9+1,0),0)+IF(AI9&gt;AH9,IF(AJ9&gt;=AI9,AJ9-AI9+1,0),0)+IF(AK9&gt;AJ9,IF(AL9&gt;=AK9,AL9-AK9+1,0),0)+IF(AM9&gt;AL9,IF(AN9&gt;=AM9,AN9-AM9+1,0),0)</f>
        <v>0</v>
      </c>
      <c r="AP9" s="29"/>
      <c r="AQ9" s="29"/>
      <c r="AR9" s="42"/>
      <c r="AS9" s="68"/>
    </row>
    <row r="10" spans="1:45" s="15" customFormat="1" ht="29.25" x14ac:dyDescent="0.25">
      <c r="A10" s="41">
        <f t="shared" ref="A10:A73" si="1">$B$4</f>
        <v>0</v>
      </c>
      <c r="B10" s="42"/>
      <c r="C10" s="42"/>
      <c r="D10" s="42"/>
      <c r="E10" s="43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42"/>
      <c r="V10" s="42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37">
        <f t="shared" si="0"/>
        <v>0</v>
      </c>
      <c r="AP10" s="29"/>
      <c r="AQ10" s="29"/>
      <c r="AR10" s="42"/>
      <c r="AS10" s="68"/>
    </row>
    <row r="11" spans="1:45" s="15" customFormat="1" ht="29.25" x14ac:dyDescent="0.25">
      <c r="A11" s="41">
        <f t="shared" si="1"/>
        <v>0</v>
      </c>
      <c r="B11" s="42"/>
      <c r="C11" s="42"/>
      <c r="D11" s="42"/>
      <c r="E11" s="4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42"/>
      <c r="V11" s="42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37">
        <f t="shared" si="0"/>
        <v>0</v>
      </c>
      <c r="AP11" s="29"/>
      <c r="AQ11" s="29"/>
      <c r="AR11" s="42"/>
      <c r="AS11" s="68"/>
    </row>
    <row r="12" spans="1:45" s="15" customFormat="1" ht="29.25" x14ac:dyDescent="0.25">
      <c r="A12" s="41">
        <f t="shared" si="1"/>
        <v>0</v>
      </c>
      <c r="B12" s="42"/>
      <c r="C12" s="42"/>
      <c r="D12" s="42"/>
      <c r="E12" s="4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42"/>
      <c r="V12" s="42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37">
        <f t="shared" si="0"/>
        <v>0</v>
      </c>
      <c r="AP12" s="29"/>
      <c r="AQ12" s="29"/>
      <c r="AR12" s="42"/>
      <c r="AS12" s="68"/>
    </row>
    <row r="13" spans="1:45" s="15" customFormat="1" ht="29.25" x14ac:dyDescent="0.25">
      <c r="A13" s="41">
        <f t="shared" si="1"/>
        <v>0</v>
      </c>
      <c r="B13" s="42"/>
      <c r="C13" s="42"/>
      <c r="D13" s="42"/>
      <c r="E13" s="4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42"/>
      <c r="V13" s="42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37">
        <f t="shared" si="0"/>
        <v>0</v>
      </c>
      <c r="AP13" s="29"/>
      <c r="AQ13" s="29"/>
      <c r="AR13" s="42"/>
      <c r="AS13" s="68"/>
    </row>
    <row r="14" spans="1:45" s="15" customFormat="1" ht="29.25" x14ac:dyDescent="0.25">
      <c r="A14" s="41">
        <f t="shared" si="1"/>
        <v>0</v>
      </c>
      <c r="B14" s="42"/>
      <c r="C14" s="42"/>
      <c r="D14" s="42"/>
      <c r="E14" s="4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42"/>
      <c r="V14" s="42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37">
        <f t="shared" si="0"/>
        <v>0</v>
      </c>
      <c r="AP14" s="29"/>
      <c r="AQ14" s="29"/>
      <c r="AR14" s="42"/>
      <c r="AS14" s="68"/>
    </row>
    <row r="15" spans="1:45" s="15" customFormat="1" ht="29.25" x14ac:dyDescent="0.25">
      <c r="A15" s="41">
        <f t="shared" si="1"/>
        <v>0</v>
      </c>
      <c r="B15" s="42"/>
      <c r="C15" s="42"/>
      <c r="D15" s="42"/>
      <c r="E15" s="4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42"/>
      <c r="V15" s="42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37">
        <f t="shared" si="0"/>
        <v>0</v>
      </c>
      <c r="AP15" s="29"/>
      <c r="AQ15" s="29"/>
      <c r="AR15" s="42"/>
      <c r="AS15" s="68"/>
    </row>
    <row r="16" spans="1:45" s="15" customFormat="1" ht="29.25" x14ac:dyDescent="0.25">
      <c r="A16" s="41">
        <f t="shared" si="1"/>
        <v>0</v>
      </c>
      <c r="B16" s="42"/>
      <c r="C16" s="42"/>
      <c r="D16" s="42"/>
      <c r="E16" s="4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42"/>
      <c r="V16" s="42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37">
        <f t="shared" si="0"/>
        <v>0</v>
      </c>
      <c r="AP16" s="29"/>
      <c r="AQ16" s="29"/>
      <c r="AR16" s="42"/>
      <c r="AS16" s="68"/>
    </row>
    <row r="17" spans="1:45" s="15" customFormat="1" ht="29.25" x14ac:dyDescent="0.25">
      <c r="A17" s="41">
        <f t="shared" si="1"/>
        <v>0</v>
      </c>
      <c r="B17" s="42"/>
      <c r="C17" s="42"/>
      <c r="D17" s="42"/>
      <c r="E17" s="4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42"/>
      <c r="V17" s="42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37">
        <f t="shared" si="0"/>
        <v>0</v>
      </c>
      <c r="AP17" s="29"/>
      <c r="AQ17" s="29"/>
      <c r="AR17" s="42"/>
      <c r="AS17" s="68"/>
    </row>
    <row r="18" spans="1:45" s="15" customFormat="1" ht="29.25" x14ac:dyDescent="0.25">
      <c r="A18" s="41">
        <f t="shared" si="1"/>
        <v>0</v>
      </c>
      <c r="B18" s="42"/>
      <c r="C18" s="42"/>
      <c r="D18" s="42"/>
      <c r="E18" s="4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42"/>
      <c r="V18" s="42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37">
        <f t="shared" si="0"/>
        <v>0</v>
      </c>
      <c r="AP18" s="29"/>
      <c r="AQ18" s="29"/>
      <c r="AR18" s="42"/>
      <c r="AS18" s="68"/>
    </row>
    <row r="19" spans="1:45" s="15" customFormat="1" ht="29.25" x14ac:dyDescent="0.25">
      <c r="A19" s="41">
        <f t="shared" si="1"/>
        <v>0</v>
      </c>
      <c r="B19" s="42"/>
      <c r="C19" s="42"/>
      <c r="D19" s="42"/>
      <c r="E19" s="4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42"/>
      <c r="V19" s="42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37">
        <f t="shared" si="0"/>
        <v>0</v>
      </c>
      <c r="AP19" s="29"/>
      <c r="AQ19" s="29"/>
      <c r="AR19" s="42"/>
      <c r="AS19" s="68"/>
    </row>
    <row r="20" spans="1:45" s="15" customFormat="1" ht="29.25" x14ac:dyDescent="0.25">
      <c r="A20" s="41">
        <f t="shared" si="1"/>
        <v>0</v>
      </c>
      <c r="B20" s="42"/>
      <c r="C20" s="42"/>
      <c r="D20" s="42"/>
      <c r="E20" s="4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42"/>
      <c r="V20" s="42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37">
        <f t="shared" si="0"/>
        <v>0</v>
      </c>
      <c r="AP20" s="29"/>
      <c r="AQ20" s="29"/>
      <c r="AR20" s="42"/>
      <c r="AS20" s="68"/>
    </row>
    <row r="21" spans="1:45" s="15" customFormat="1" ht="29.25" x14ac:dyDescent="0.25">
      <c r="A21" s="41">
        <f t="shared" si="1"/>
        <v>0</v>
      </c>
      <c r="B21" s="42"/>
      <c r="C21" s="42"/>
      <c r="D21" s="42"/>
      <c r="E21" s="4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42"/>
      <c r="V21" s="42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37">
        <f t="shared" si="0"/>
        <v>0</v>
      </c>
      <c r="AP21" s="29"/>
      <c r="AQ21" s="29"/>
      <c r="AR21" s="42"/>
      <c r="AS21" s="68"/>
    </row>
    <row r="22" spans="1:45" s="15" customFormat="1" ht="29.25" x14ac:dyDescent="0.25">
      <c r="A22" s="41">
        <f t="shared" si="1"/>
        <v>0</v>
      </c>
      <c r="B22" s="42"/>
      <c r="C22" s="42"/>
      <c r="D22" s="42"/>
      <c r="E22" s="4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42"/>
      <c r="V22" s="42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37">
        <f t="shared" si="0"/>
        <v>0</v>
      </c>
      <c r="AP22" s="29"/>
      <c r="AQ22" s="29"/>
      <c r="AR22" s="42"/>
      <c r="AS22" s="68"/>
    </row>
    <row r="23" spans="1:45" s="15" customFormat="1" ht="29.25" x14ac:dyDescent="0.25">
      <c r="A23" s="41">
        <f t="shared" si="1"/>
        <v>0</v>
      </c>
      <c r="B23" s="42"/>
      <c r="C23" s="42"/>
      <c r="D23" s="42"/>
      <c r="E23" s="4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42"/>
      <c r="V23" s="42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37">
        <f t="shared" si="0"/>
        <v>0</v>
      </c>
      <c r="AP23" s="29"/>
      <c r="AQ23" s="29"/>
      <c r="AR23" s="42"/>
      <c r="AS23" s="68"/>
    </row>
    <row r="24" spans="1:45" s="15" customFormat="1" ht="29.25" x14ac:dyDescent="0.25">
      <c r="A24" s="41">
        <f t="shared" si="1"/>
        <v>0</v>
      </c>
      <c r="B24" s="42"/>
      <c r="C24" s="42"/>
      <c r="D24" s="42"/>
      <c r="E24" s="4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42"/>
      <c r="V24" s="42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37">
        <f t="shared" si="0"/>
        <v>0</v>
      </c>
      <c r="AP24" s="29"/>
      <c r="AQ24" s="29"/>
      <c r="AR24" s="42"/>
      <c r="AS24" s="68"/>
    </row>
    <row r="25" spans="1:45" s="15" customFormat="1" ht="29.25" x14ac:dyDescent="0.25">
      <c r="A25" s="41">
        <f t="shared" si="1"/>
        <v>0</v>
      </c>
      <c r="B25" s="42"/>
      <c r="C25" s="42"/>
      <c r="D25" s="42"/>
      <c r="E25" s="4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42"/>
      <c r="V25" s="42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37">
        <f t="shared" si="0"/>
        <v>0</v>
      </c>
      <c r="AP25" s="29"/>
      <c r="AQ25" s="29"/>
      <c r="AR25" s="42"/>
      <c r="AS25" s="68"/>
    </row>
    <row r="26" spans="1:45" s="15" customFormat="1" ht="29.25" x14ac:dyDescent="0.25">
      <c r="A26" s="41">
        <f t="shared" si="1"/>
        <v>0</v>
      </c>
      <c r="B26" s="42"/>
      <c r="C26" s="42"/>
      <c r="D26" s="42"/>
      <c r="E26" s="4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42"/>
      <c r="V26" s="42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37">
        <f t="shared" si="0"/>
        <v>0</v>
      </c>
      <c r="AP26" s="29"/>
      <c r="AQ26" s="29"/>
      <c r="AR26" s="42"/>
      <c r="AS26" s="68"/>
    </row>
    <row r="27" spans="1:45" s="15" customFormat="1" ht="29.25" x14ac:dyDescent="0.25">
      <c r="A27" s="41">
        <f t="shared" si="1"/>
        <v>0</v>
      </c>
      <c r="B27" s="42"/>
      <c r="C27" s="42"/>
      <c r="D27" s="42"/>
      <c r="E27" s="4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42"/>
      <c r="V27" s="42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37">
        <f t="shared" si="0"/>
        <v>0</v>
      </c>
      <c r="AP27" s="29"/>
      <c r="AQ27" s="29"/>
      <c r="AR27" s="42"/>
      <c r="AS27" s="68"/>
    </row>
    <row r="28" spans="1:45" s="15" customFormat="1" ht="29.25" x14ac:dyDescent="0.25">
      <c r="A28" s="41">
        <f t="shared" si="1"/>
        <v>0</v>
      </c>
      <c r="B28" s="42"/>
      <c r="C28" s="42"/>
      <c r="D28" s="42"/>
      <c r="E28" s="4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42"/>
      <c r="V28" s="42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37">
        <f t="shared" si="0"/>
        <v>0</v>
      </c>
      <c r="AP28" s="29"/>
      <c r="AQ28" s="29"/>
      <c r="AR28" s="42"/>
      <c r="AS28" s="68"/>
    </row>
    <row r="29" spans="1:45" s="15" customFormat="1" ht="29.25" x14ac:dyDescent="0.25">
      <c r="A29" s="41">
        <f t="shared" si="1"/>
        <v>0</v>
      </c>
      <c r="B29" s="42"/>
      <c r="C29" s="42"/>
      <c r="D29" s="42"/>
      <c r="E29" s="4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42"/>
      <c r="V29" s="42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37">
        <f t="shared" si="0"/>
        <v>0</v>
      </c>
      <c r="AP29" s="29"/>
      <c r="AQ29" s="29"/>
      <c r="AR29" s="42"/>
      <c r="AS29" s="68"/>
    </row>
    <row r="30" spans="1:45" s="15" customFormat="1" ht="29.25" x14ac:dyDescent="0.25">
      <c r="A30" s="41">
        <f t="shared" si="1"/>
        <v>0</v>
      </c>
      <c r="B30" s="42"/>
      <c r="C30" s="42"/>
      <c r="D30" s="42"/>
      <c r="E30" s="4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42"/>
      <c r="V30" s="42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37">
        <f t="shared" si="0"/>
        <v>0</v>
      </c>
      <c r="AP30" s="29"/>
      <c r="AQ30" s="29"/>
      <c r="AR30" s="42"/>
      <c r="AS30" s="68"/>
    </row>
    <row r="31" spans="1:45" s="15" customFormat="1" ht="29.25" x14ac:dyDescent="0.25">
      <c r="A31" s="41">
        <f t="shared" si="1"/>
        <v>0</v>
      </c>
      <c r="B31" s="42"/>
      <c r="C31" s="42"/>
      <c r="D31" s="42"/>
      <c r="E31" s="4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42"/>
      <c r="V31" s="42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37">
        <f t="shared" si="0"/>
        <v>0</v>
      </c>
      <c r="AP31" s="29"/>
      <c r="AQ31" s="29"/>
      <c r="AR31" s="42"/>
      <c r="AS31" s="68"/>
    </row>
    <row r="32" spans="1:45" s="15" customFormat="1" ht="29.25" x14ac:dyDescent="0.25">
      <c r="A32" s="41">
        <f t="shared" si="1"/>
        <v>0</v>
      </c>
      <c r="B32" s="42"/>
      <c r="C32" s="42"/>
      <c r="D32" s="42"/>
      <c r="E32" s="4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42"/>
      <c r="V32" s="42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37">
        <f t="shared" si="0"/>
        <v>0</v>
      </c>
      <c r="AP32" s="29"/>
      <c r="AQ32" s="29"/>
      <c r="AR32" s="42"/>
      <c r="AS32" s="68"/>
    </row>
    <row r="33" spans="1:45" s="15" customFormat="1" ht="29.25" x14ac:dyDescent="0.25">
      <c r="A33" s="41">
        <f t="shared" si="1"/>
        <v>0</v>
      </c>
      <c r="B33" s="42"/>
      <c r="C33" s="42"/>
      <c r="D33" s="42"/>
      <c r="E33" s="4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42"/>
      <c r="V33" s="42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37">
        <f t="shared" si="0"/>
        <v>0</v>
      </c>
      <c r="AP33" s="29"/>
      <c r="AQ33" s="29"/>
      <c r="AR33" s="42"/>
      <c r="AS33" s="68"/>
    </row>
    <row r="34" spans="1:45" s="15" customFormat="1" ht="29.25" x14ac:dyDescent="0.25">
      <c r="A34" s="41">
        <f t="shared" si="1"/>
        <v>0</v>
      </c>
      <c r="B34" s="42"/>
      <c r="C34" s="42"/>
      <c r="D34" s="42"/>
      <c r="E34" s="4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42"/>
      <c r="V34" s="42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37">
        <f t="shared" si="0"/>
        <v>0</v>
      </c>
      <c r="AP34" s="29"/>
      <c r="AQ34" s="29"/>
      <c r="AR34" s="42"/>
      <c r="AS34" s="68"/>
    </row>
    <row r="35" spans="1:45" s="15" customFormat="1" ht="29.25" x14ac:dyDescent="0.25">
      <c r="A35" s="41">
        <f t="shared" si="1"/>
        <v>0</v>
      </c>
      <c r="B35" s="42"/>
      <c r="C35" s="42"/>
      <c r="D35" s="42"/>
      <c r="E35" s="4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42"/>
      <c r="V35" s="42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37">
        <f t="shared" si="0"/>
        <v>0</v>
      </c>
      <c r="AP35" s="29"/>
      <c r="AQ35" s="29"/>
      <c r="AR35" s="42"/>
      <c r="AS35" s="68"/>
    </row>
    <row r="36" spans="1:45" s="15" customFormat="1" ht="29.25" x14ac:dyDescent="0.25">
      <c r="A36" s="41">
        <f t="shared" si="1"/>
        <v>0</v>
      </c>
      <c r="B36" s="42"/>
      <c r="C36" s="42"/>
      <c r="D36" s="42"/>
      <c r="E36" s="4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42"/>
      <c r="V36" s="42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37">
        <f t="shared" si="0"/>
        <v>0</v>
      </c>
      <c r="AP36" s="29"/>
      <c r="AQ36" s="29"/>
      <c r="AR36" s="42"/>
      <c r="AS36" s="68"/>
    </row>
    <row r="37" spans="1:45" s="15" customFormat="1" ht="29.25" x14ac:dyDescent="0.25">
      <c r="A37" s="41">
        <f t="shared" si="1"/>
        <v>0</v>
      </c>
      <c r="B37" s="42"/>
      <c r="C37" s="42"/>
      <c r="D37" s="42"/>
      <c r="E37" s="4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42"/>
      <c r="V37" s="42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37">
        <f t="shared" si="0"/>
        <v>0</v>
      </c>
      <c r="AP37" s="29"/>
      <c r="AQ37" s="29"/>
      <c r="AR37" s="42"/>
      <c r="AS37" s="68"/>
    </row>
    <row r="38" spans="1:45" s="15" customFormat="1" ht="29.25" x14ac:dyDescent="0.25">
      <c r="A38" s="41">
        <f t="shared" si="1"/>
        <v>0</v>
      </c>
      <c r="B38" s="42"/>
      <c r="C38" s="42"/>
      <c r="D38" s="42"/>
      <c r="E38" s="4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42"/>
      <c r="V38" s="42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37">
        <f t="shared" si="0"/>
        <v>0</v>
      </c>
      <c r="AP38" s="29"/>
      <c r="AQ38" s="29"/>
      <c r="AR38" s="42"/>
      <c r="AS38" s="68"/>
    </row>
    <row r="39" spans="1:45" s="15" customFormat="1" ht="29.25" x14ac:dyDescent="0.25">
      <c r="A39" s="41">
        <f t="shared" si="1"/>
        <v>0</v>
      </c>
      <c r="B39" s="42"/>
      <c r="C39" s="42"/>
      <c r="D39" s="42"/>
      <c r="E39" s="4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42"/>
      <c r="V39" s="42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37">
        <f t="shared" si="0"/>
        <v>0</v>
      </c>
      <c r="AP39" s="29"/>
      <c r="AQ39" s="29"/>
      <c r="AR39" s="42"/>
      <c r="AS39" s="68"/>
    </row>
    <row r="40" spans="1:45" s="15" customFormat="1" ht="29.25" x14ac:dyDescent="0.25">
      <c r="A40" s="41">
        <f t="shared" si="1"/>
        <v>0</v>
      </c>
      <c r="B40" s="42"/>
      <c r="C40" s="42"/>
      <c r="D40" s="42"/>
      <c r="E40" s="4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42"/>
      <c r="V40" s="42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37">
        <f t="shared" si="0"/>
        <v>0</v>
      </c>
      <c r="AP40" s="29"/>
      <c r="AQ40" s="29"/>
      <c r="AR40" s="42"/>
      <c r="AS40" s="68"/>
    </row>
    <row r="41" spans="1:45" s="15" customFormat="1" ht="29.25" x14ac:dyDescent="0.25">
      <c r="A41" s="41">
        <f t="shared" si="1"/>
        <v>0</v>
      </c>
      <c r="B41" s="42"/>
      <c r="C41" s="42"/>
      <c r="D41" s="42"/>
      <c r="E41" s="4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42"/>
      <c r="V41" s="42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37">
        <f t="shared" si="0"/>
        <v>0</v>
      </c>
      <c r="AP41" s="29"/>
      <c r="AQ41" s="29"/>
      <c r="AR41" s="42"/>
      <c r="AS41" s="68"/>
    </row>
    <row r="42" spans="1:45" s="15" customFormat="1" ht="29.25" x14ac:dyDescent="0.25">
      <c r="A42" s="41">
        <f t="shared" si="1"/>
        <v>0</v>
      </c>
      <c r="B42" s="42"/>
      <c r="C42" s="42"/>
      <c r="D42" s="42"/>
      <c r="E42" s="4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42"/>
      <c r="V42" s="42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37">
        <f t="shared" si="0"/>
        <v>0</v>
      </c>
      <c r="AP42" s="29"/>
      <c r="AQ42" s="29"/>
      <c r="AR42" s="42"/>
      <c r="AS42" s="68"/>
    </row>
    <row r="43" spans="1:45" s="15" customFormat="1" ht="29.25" x14ac:dyDescent="0.25">
      <c r="A43" s="41">
        <f t="shared" si="1"/>
        <v>0</v>
      </c>
      <c r="B43" s="42"/>
      <c r="C43" s="42"/>
      <c r="D43" s="42"/>
      <c r="E43" s="4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42"/>
      <c r="V43" s="42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37">
        <f t="shared" si="0"/>
        <v>0</v>
      </c>
      <c r="AP43" s="29"/>
      <c r="AQ43" s="29"/>
      <c r="AR43" s="42"/>
      <c r="AS43" s="68"/>
    </row>
    <row r="44" spans="1:45" s="15" customFormat="1" ht="29.25" x14ac:dyDescent="0.25">
      <c r="A44" s="41">
        <f t="shared" si="1"/>
        <v>0</v>
      </c>
      <c r="B44" s="42"/>
      <c r="C44" s="42"/>
      <c r="D44" s="42"/>
      <c r="E44" s="4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42"/>
      <c r="V44" s="42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37">
        <f t="shared" si="0"/>
        <v>0</v>
      </c>
      <c r="AP44" s="29"/>
      <c r="AQ44" s="29"/>
      <c r="AR44" s="42"/>
      <c r="AS44" s="68"/>
    </row>
    <row r="45" spans="1:45" s="15" customFormat="1" ht="29.25" x14ac:dyDescent="0.25">
      <c r="A45" s="41">
        <f t="shared" si="1"/>
        <v>0</v>
      </c>
      <c r="B45" s="42"/>
      <c r="C45" s="42"/>
      <c r="D45" s="42"/>
      <c r="E45" s="4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42"/>
      <c r="V45" s="42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37">
        <f t="shared" si="0"/>
        <v>0</v>
      </c>
      <c r="AP45" s="29"/>
      <c r="AQ45" s="29"/>
      <c r="AR45" s="42"/>
      <c r="AS45" s="68"/>
    </row>
    <row r="46" spans="1:45" s="15" customFormat="1" ht="29.25" x14ac:dyDescent="0.25">
      <c r="A46" s="41">
        <f t="shared" si="1"/>
        <v>0</v>
      </c>
      <c r="B46" s="42"/>
      <c r="C46" s="42"/>
      <c r="D46" s="42"/>
      <c r="E46" s="4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42"/>
      <c r="V46" s="42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37">
        <f t="shared" si="0"/>
        <v>0</v>
      </c>
      <c r="AP46" s="29"/>
      <c r="AQ46" s="29"/>
      <c r="AR46" s="42"/>
      <c r="AS46" s="68"/>
    </row>
    <row r="47" spans="1:45" s="15" customFormat="1" ht="29.25" x14ac:dyDescent="0.25">
      <c r="A47" s="41">
        <f t="shared" si="1"/>
        <v>0</v>
      </c>
      <c r="B47" s="42"/>
      <c r="C47" s="42"/>
      <c r="D47" s="42"/>
      <c r="E47" s="4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42"/>
      <c r="V47" s="42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37">
        <f t="shared" si="0"/>
        <v>0</v>
      </c>
      <c r="AP47" s="29"/>
      <c r="AQ47" s="29"/>
      <c r="AR47" s="42"/>
      <c r="AS47" s="68"/>
    </row>
    <row r="48" spans="1:45" s="15" customFormat="1" ht="29.25" x14ac:dyDescent="0.25">
      <c r="A48" s="41">
        <f t="shared" si="1"/>
        <v>0</v>
      </c>
      <c r="B48" s="42"/>
      <c r="C48" s="42"/>
      <c r="D48" s="42"/>
      <c r="E48" s="4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42"/>
      <c r="V48" s="42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37">
        <f t="shared" si="0"/>
        <v>0</v>
      </c>
      <c r="AP48" s="29"/>
      <c r="AQ48" s="29"/>
      <c r="AR48" s="42"/>
      <c r="AS48" s="68"/>
    </row>
    <row r="49" spans="1:45" s="15" customFormat="1" ht="29.25" x14ac:dyDescent="0.25">
      <c r="A49" s="41">
        <f t="shared" si="1"/>
        <v>0</v>
      </c>
      <c r="B49" s="42"/>
      <c r="C49" s="42"/>
      <c r="D49" s="42"/>
      <c r="E49" s="4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42"/>
      <c r="V49" s="42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37">
        <f t="shared" si="0"/>
        <v>0</v>
      </c>
      <c r="AP49" s="29"/>
      <c r="AQ49" s="29"/>
      <c r="AR49" s="42"/>
      <c r="AS49" s="68"/>
    </row>
    <row r="50" spans="1:45" s="15" customFormat="1" ht="29.25" x14ac:dyDescent="0.25">
      <c r="A50" s="41">
        <f t="shared" si="1"/>
        <v>0</v>
      </c>
      <c r="B50" s="42"/>
      <c r="C50" s="42"/>
      <c r="D50" s="42"/>
      <c r="E50" s="4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42"/>
      <c r="V50" s="42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37">
        <f t="shared" si="0"/>
        <v>0</v>
      </c>
      <c r="AP50" s="29"/>
      <c r="AQ50" s="29"/>
      <c r="AR50" s="42"/>
      <c r="AS50" s="68"/>
    </row>
    <row r="51" spans="1:45" s="15" customFormat="1" ht="29.25" x14ac:dyDescent="0.25">
      <c r="A51" s="41">
        <f t="shared" si="1"/>
        <v>0</v>
      </c>
      <c r="B51" s="42"/>
      <c r="C51" s="42"/>
      <c r="D51" s="42"/>
      <c r="E51" s="4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42"/>
      <c r="V51" s="42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37">
        <f t="shared" si="0"/>
        <v>0</v>
      </c>
      <c r="AP51" s="29"/>
      <c r="AQ51" s="29"/>
      <c r="AR51" s="42"/>
      <c r="AS51" s="68"/>
    </row>
    <row r="52" spans="1:45" s="15" customFormat="1" ht="29.25" x14ac:dyDescent="0.25">
      <c r="A52" s="41">
        <f t="shared" si="1"/>
        <v>0</v>
      </c>
      <c r="B52" s="42"/>
      <c r="C52" s="42"/>
      <c r="D52" s="42"/>
      <c r="E52" s="4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42"/>
      <c r="V52" s="42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37">
        <f t="shared" si="0"/>
        <v>0</v>
      </c>
      <c r="AP52" s="29"/>
      <c r="AQ52" s="29"/>
      <c r="AR52" s="42"/>
      <c r="AS52" s="68"/>
    </row>
    <row r="53" spans="1:45" s="15" customFormat="1" ht="29.25" x14ac:dyDescent="0.25">
      <c r="A53" s="41">
        <f t="shared" si="1"/>
        <v>0</v>
      </c>
      <c r="B53" s="42"/>
      <c r="C53" s="42"/>
      <c r="D53" s="42"/>
      <c r="E53" s="4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42"/>
      <c r="V53" s="42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37">
        <f t="shared" si="0"/>
        <v>0</v>
      </c>
      <c r="AP53" s="29"/>
      <c r="AQ53" s="29"/>
      <c r="AR53" s="42"/>
      <c r="AS53" s="68"/>
    </row>
    <row r="54" spans="1:45" s="15" customFormat="1" ht="29.25" x14ac:dyDescent="0.25">
      <c r="A54" s="41">
        <f t="shared" si="1"/>
        <v>0</v>
      </c>
      <c r="B54" s="42"/>
      <c r="C54" s="42"/>
      <c r="D54" s="42"/>
      <c r="E54" s="4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42"/>
      <c r="V54" s="42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37">
        <f t="shared" si="0"/>
        <v>0</v>
      </c>
      <c r="AP54" s="29"/>
      <c r="AQ54" s="29"/>
      <c r="AR54" s="42"/>
      <c r="AS54" s="68"/>
    </row>
    <row r="55" spans="1:45" s="15" customFormat="1" ht="29.25" x14ac:dyDescent="0.25">
      <c r="A55" s="41">
        <f t="shared" si="1"/>
        <v>0</v>
      </c>
      <c r="B55" s="42"/>
      <c r="C55" s="42"/>
      <c r="D55" s="42"/>
      <c r="E55" s="4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42"/>
      <c r="V55" s="42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37">
        <f t="shared" si="0"/>
        <v>0</v>
      </c>
      <c r="AP55" s="29"/>
      <c r="AQ55" s="29"/>
      <c r="AR55" s="42"/>
      <c r="AS55" s="68"/>
    </row>
    <row r="56" spans="1:45" s="15" customFormat="1" ht="29.25" x14ac:dyDescent="0.25">
      <c r="A56" s="41">
        <f t="shared" si="1"/>
        <v>0</v>
      </c>
      <c r="B56" s="42"/>
      <c r="C56" s="42"/>
      <c r="D56" s="42"/>
      <c r="E56" s="4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42"/>
      <c r="V56" s="42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37">
        <f t="shared" si="0"/>
        <v>0</v>
      </c>
      <c r="AP56" s="29"/>
      <c r="AQ56" s="29"/>
      <c r="AR56" s="42"/>
      <c r="AS56" s="68"/>
    </row>
    <row r="57" spans="1:45" s="15" customFormat="1" ht="29.25" x14ac:dyDescent="0.25">
      <c r="A57" s="41">
        <f t="shared" si="1"/>
        <v>0</v>
      </c>
      <c r="B57" s="42"/>
      <c r="C57" s="42"/>
      <c r="D57" s="42"/>
      <c r="E57" s="4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42"/>
      <c r="V57" s="42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37">
        <f t="shared" si="0"/>
        <v>0</v>
      </c>
      <c r="AP57" s="29"/>
      <c r="AQ57" s="29"/>
      <c r="AR57" s="42"/>
      <c r="AS57" s="68"/>
    </row>
    <row r="58" spans="1:45" s="15" customFormat="1" ht="29.25" x14ac:dyDescent="0.25">
      <c r="A58" s="41">
        <f t="shared" si="1"/>
        <v>0</v>
      </c>
      <c r="B58" s="42"/>
      <c r="C58" s="42"/>
      <c r="D58" s="42"/>
      <c r="E58" s="4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42"/>
      <c r="V58" s="42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37">
        <f t="shared" si="0"/>
        <v>0</v>
      </c>
      <c r="AP58" s="29"/>
      <c r="AQ58" s="29"/>
      <c r="AR58" s="42"/>
      <c r="AS58" s="68"/>
    </row>
    <row r="59" spans="1:45" s="15" customFormat="1" ht="29.25" x14ac:dyDescent="0.25">
      <c r="A59" s="41">
        <f t="shared" si="1"/>
        <v>0</v>
      </c>
      <c r="B59" s="42"/>
      <c r="C59" s="42"/>
      <c r="D59" s="42"/>
      <c r="E59" s="4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42"/>
      <c r="V59" s="42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37">
        <f t="shared" si="0"/>
        <v>0</v>
      </c>
      <c r="AP59" s="29"/>
      <c r="AQ59" s="29"/>
      <c r="AR59" s="42"/>
      <c r="AS59" s="68"/>
    </row>
    <row r="60" spans="1:45" s="15" customFormat="1" ht="29.25" x14ac:dyDescent="0.25">
      <c r="A60" s="41">
        <f t="shared" si="1"/>
        <v>0</v>
      </c>
      <c r="B60" s="42"/>
      <c r="C60" s="42"/>
      <c r="D60" s="42"/>
      <c r="E60" s="4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42"/>
      <c r="V60" s="42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37">
        <f t="shared" si="0"/>
        <v>0</v>
      </c>
      <c r="AP60" s="29"/>
      <c r="AQ60" s="29"/>
      <c r="AR60" s="42"/>
      <c r="AS60" s="68"/>
    </row>
    <row r="61" spans="1:45" s="15" customFormat="1" ht="29.25" x14ac:dyDescent="0.25">
      <c r="A61" s="41">
        <f t="shared" si="1"/>
        <v>0</v>
      </c>
      <c r="B61" s="42"/>
      <c r="C61" s="42"/>
      <c r="D61" s="42"/>
      <c r="E61" s="4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42"/>
      <c r="V61" s="42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37">
        <f t="shared" si="0"/>
        <v>0</v>
      </c>
      <c r="AP61" s="29"/>
      <c r="AQ61" s="29"/>
      <c r="AR61" s="42"/>
      <c r="AS61" s="68"/>
    </row>
    <row r="62" spans="1:45" s="15" customFormat="1" ht="29.25" x14ac:dyDescent="0.25">
      <c r="A62" s="41">
        <f t="shared" si="1"/>
        <v>0</v>
      </c>
      <c r="B62" s="42"/>
      <c r="C62" s="42"/>
      <c r="D62" s="42"/>
      <c r="E62" s="4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42"/>
      <c r="V62" s="42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37">
        <f t="shared" si="0"/>
        <v>0</v>
      </c>
      <c r="AP62" s="29"/>
      <c r="AQ62" s="29"/>
      <c r="AR62" s="42"/>
      <c r="AS62" s="68"/>
    </row>
    <row r="63" spans="1:45" s="15" customFormat="1" ht="29.25" x14ac:dyDescent="0.25">
      <c r="A63" s="41">
        <f t="shared" si="1"/>
        <v>0</v>
      </c>
      <c r="B63" s="42"/>
      <c r="C63" s="42"/>
      <c r="D63" s="42"/>
      <c r="E63" s="4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42"/>
      <c r="V63" s="42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37">
        <f t="shared" si="0"/>
        <v>0</v>
      </c>
      <c r="AP63" s="29"/>
      <c r="AQ63" s="29"/>
      <c r="AR63" s="42"/>
      <c r="AS63" s="68"/>
    </row>
    <row r="64" spans="1:45" s="15" customFormat="1" ht="29.25" x14ac:dyDescent="0.25">
      <c r="A64" s="41">
        <f t="shared" si="1"/>
        <v>0</v>
      </c>
      <c r="B64" s="42"/>
      <c r="C64" s="42"/>
      <c r="D64" s="42"/>
      <c r="E64" s="4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42"/>
      <c r="V64" s="42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37">
        <f t="shared" si="0"/>
        <v>0</v>
      </c>
      <c r="AP64" s="29"/>
      <c r="AQ64" s="29"/>
      <c r="AR64" s="42"/>
      <c r="AS64" s="68"/>
    </row>
    <row r="65" spans="1:45" s="15" customFormat="1" ht="29.25" x14ac:dyDescent="0.25">
      <c r="A65" s="41">
        <f t="shared" si="1"/>
        <v>0</v>
      </c>
      <c r="B65" s="42"/>
      <c r="C65" s="42"/>
      <c r="D65" s="42"/>
      <c r="E65" s="4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42"/>
      <c r="V65" s="42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37">
        <f t="shared" si="0"/>
        <v>0</v>
      </c>
      <c r="AP65" s="29"/>
      <c r="AQ65" s="29"/>
      <c r="AR65" s="42"/>
      <c r="AS65" s="68"/>
    </row>
    <row r="66" spans="1:45" s="15" customFormat="1" ht="29.25" x14ac:dyDescent="0.25">
      <c r="A66" s="41">
        <f t="shared" si="1"/>
        <v>0</v>
      </c>
      <c r="B66" s="42"/>
      <c r="C66" s="42"/>
      <c r="D66" s="42"/>
      <c r="E66" s="4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42"/>
      <c r="V66" s="42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37">
        <f t="shared" si="0"/>
        <v>0</v>
      </c>
      <c r="AP66" s="29"/>
      <c r="AQ66" s="29"/>
      <c r="AR66" s="42"/>
      <c r="AS66" s="68"/>
    </row>
    <row r="67" spans="1:45" s="15" customFormat="1" ht="29.25" x14ac:dyDescent="0.25">
      <c r="A67" s="41">
        <f t="shared" si="1"/>
        <v>0</v>
      </c>
      <c r="B67" s="42"/>
      <c r="C67" s="42"/>
      <c r="D67" s="42"/>
      <c r="E67" s="4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42"/>
      <c r="V67" s="42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37">
        <f t="shared" si="0"/>
        <v>0</v>
      </c>
      <c r="AP67" s="29"/>
      <c r="AQ67" s="29"/>
      <c r="AR67" s="42"/>
      <c r="AS67" s="68"/>
    </row>
    <row r="68" spans="1:45" s="15" customFormat="1" ht="29.25" x14ac:dyDescent="0.25">
      <c r="A68" s="41">
        <f t="shared" si="1"/>
        <v>0</v>
      </c>
      <c r="B68" s="42"/>
      <c r="C68" s="42"/>
      <c r="D68" s="42"/>
      <c r="E68" s="4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42"/>
      <c r="V68" s="42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37">
        <f t="shared" si="0"/>
        <v>0</v>
      </c>
      <c r="AP68" s="29"/>
      <c r="AQ68" s="29"/>
      <c r="AR68" s="42"/>
      <c r="AS68" s="68"/>
    </row>
    <row r="69" spans="1:45" s="15" customFormat="1" ht="29.25" x14ac:dyDescent="0.25">
      <c r="A69" s="41">
        <f t="shared" si="1"/>
        <v>0</v>
      </c>
      <c r="B69" s="42"/>
      <c r="C69" s="42"/>
      <c r="D69" s="42"/>
      <c r="E69" s="4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42"/>
      <c r="V69" s="42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37">
        <f t="shared" si="0"/>
        <v>0</v>
      </c>
      <c r="AP69" s="29"/>
      <c r="AQ69" s="29"/>
      <c r="AR69" s="42"/>
      <c r="AS69" s="68"/>
    </row>
    <row r="70" spans="1:45" s="15" customFormat="1" ht="29.25" x14ac:dyDescent="0.25">
      <c r="A70" s="41">
        <f t="shared" si="1"/>
        <v>0</v>
      </c>
      <c r="B70" s="42"/>
      <c r="C70" s="42"/>
      <c r="D70" s="42"/>
      <c r="E70" s="4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42"/>
      <c r="V70" s="42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37">
        <f t="shared" si="0"/>
        <v>0</v>
      </c>
      <c r="AP70" s="29"/>
      <c r="AQ70" s="29"/>
      <c r="AR70" s="42"/>
      <c r="AS70" s="68"/>
    </row>
    <row r="71" spans="1:45" s="15" customFormat="1" ht="29.25" x14ac:dyDescent="0.25">
      <c r="A71" s="41">
        <f t="shared" si="1"/>
        <v>0</v>
      </c>
      <c r="B71" s="42"/>
      <c r="C71" s="42"/>
      <c r="D71" s="42"/>
      <c r="E71" s="4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42"/>
      <c r="V71" s="42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37">
        <f t="shared" si="0"/>
        <v>0</v>
      </c>
      <c r="AP71" s="29"/>
      <c r="AQ71" s="29"/>
      <c r="AR71" s="42"/>
      <c r="AS71" s="68"/>
    </row>
    <row r="72" spans="1:45" s="15" customFormat="1" ht="29.25" x14ac:dyDescent="0.25">
      <c r="A72" s="41">
        <f t="shared" si="1"/>
        <v>0</v>
      </c>
      <c r="B72" s="42"/>
      <c r="C72" s="42"/>
      <c r="D72" s="42"/>
      <c r="E72" s="4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42"/>
      <c r="V72" s="42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37">
        <f t="shared" si="0"/>
        <v>0</v>
      </c>
      <c r="AP72" s="29"/>
      <c r="AQ72" s="29"/>
      <c r="AR72" s="42"/>
      <c r="AS72" s="68"/>
    </row>
    <row r="73" spans="1:45" s="15" customFormat="1" ht="29.25" x14ac:dyDescent="0.25">
      <c r="A73" s="41">
        <f t="shared" si="1"/>
        <v>0</v>
      </c>
      <c r="B73" s="42"/>
      <c r="C73" s="42"/>
      <c r="D73" s="42"/>
      <c r="E73" s="4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42"/>
      <c r="V73" s="42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37">
        <f t="shared" ref="AO73:AO102" si="2">IF(W73&gt;0,IF(X73&gt;=W73,X73-W73+1,0),0)+IF(Y73&gt;X73,IF(Z73&gt;=Y73,Z73-Y73+1,0),0)+IF(AA73&gt;Z73,IF(AB73&gt;=AA73,AB73-AA73+1,0),0)+IF(AC73&gt;AB73,IF(AD73&gt;=AC73,AD73-AC73+1,0),0)+IF(AE73&gt;AD73,IF(AF73&gt;=AE73,AF73-AE73+1,0),0)+IF(AG73&gt;AF73,IF(AH73&gt;=AG73,AH73-AG73+1,0),0)+IF(AI73&gt;AH73,IF(AJ73&gt;=AI73,AJ73-AI73+1,0),0)+IF(AK73&gt;AJ73,IF(AL73&gt;=AK73,AL73-AK73+1,0),0)+IF(AM73&gt;AL73,IF(AN73&gt;=AM73,AN73-AM73+1,0),0)</f>
        <v>0</v>
      </c>
      <c r="AP73" s="29"/>
      <c r="AQ73" s="29"/>
      <c r="AR73" s="42"/>
      <c r="AS73" s="68"/>
    </row>
    <row r="74" spans="1:45" s="15" customFormat="1" ht="29.25" x14ac:dyDescent="0.25">
      <c r="A74" s="41">
        <f t="shared" ref="A74:A108" si="3">$B$4</f>
        <v>0</v>
      </c>
      <c r="B74" s="42"/>
      <c r="C74" s="42"/>
      <c r="D74" s="42"/>
      <c r="E74" s="4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42"/>
      <c r="V74" s="42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37">
        <f t="shared" si="2"/>
        <v>0</v>
      </c>
      <c r="AP74" s="29"/>
      <c r="AQ74" s="29"/>
      <c r="AR74" s="42"/>
      <c r="AS74" s="68"/>
    </row>
    <row r="75" spans="1:45" s="15" customFormat="1" ht="29.25" x14ac:dyDescent="0.25">
      <c r="A75" s="41">
        <f t="shared" si="3"/>
        <v>0</v>
      </c>
      <c r="B75" s="42"/>
      <c r="C75" s="42"/>
      <c r="D75" s="42"/>
      <c r="E75" s="4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42"/>
      <c r="V75" s="42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37">
        <f t="shared" si="2"/>
        <v>0</v>
      </c>
      <c r="AP75" s="29"/>
      <c r="AQ75" s="29"/>
      <c r="AR75" s="42"/>
      <c r="AS75" s="68"/>
    </row>
    <row r="76" spans="1:45" s="15" customFormat="1" ht="29.25" x14ac:dyDescent="0.25">
      <c r="A76" s="41">
        <f t="shared" si="3"/>
        <v>0</v>
      </c>
      <c r="B76" s="42"/>
      <c r="C76" s="42"/>
      <c r="D76" s="42"/>
      <c r="E76" s="4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42"/>
      <c r="V76" s="42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37">
        <f t="shared" si="2"/>
        <v>0</v>
      </c>
      <c r="AP76" s="29"/>
      <c r="AQ76" s="29"/>
      <c r="AR76" s="42"/>
      <c r="AS76" s="68"/>
    </row>
    <row r="77" spans="1:45" s="15" customFormat="1" ht="29.25" x14ac:dyDescent="0.25">
      <c r="A77" s="41">
        <f t="shared" si="3"/>
        <v>0</v>
      </c>
      <c r="B77" s="42"/>
      <c r="C77" s="42"/>
      <c r="D77" s="42"/>
      <c r="E77" s="4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42"/>
      <c r="V77" s="42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37">
        <f t="shared" si="2"/>
        <v>0</v>
      </c>
      <c r="AP77" s="29"/>
      <c r="AQ77" s="29"/>
      <c r="AR77" s="42"/>
      <c r="AS77" s="68"/>
    </row>
    <row r="78" spans="1:45" s="15" customFormat="1" ht="29.25" x14ac:dyDescent="0.25">
      <c r="A78" s="41">
        <f t="shared" si="3"/>
        <v>0</v>
      </c>
      <c r="B78" s="42"/>
      <c r="C78" s="42"/>
      <c r="D78" s="42"/>
      <c r="E78" s="4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42"/>
      <c r="V78" s="42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37">
        <f t="shared" si="2"/>
        <v>0</v>
      </c>
      <c r="AP78" s="29"/>
      <c r="AQ78" s="29"/>
      <c r="AR78" s="42"/>
      <c r="AS78" s="68"/>
    </row>
    <row r="79" spans="1:45" s="15" customFormat="1" ht="29.25" x14ac:dyDescent="0.25">
      <c r="A79" s="41">
        <f t="shared" si="3"/>
        <v>0</v>
      </c>
      <c r="B79" s="42"/>
      <c r="C79" s="42"/>
      <c r="D79" s="42"/>
      <c r="E79" s="4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42"/>
      <c r="V79" s="42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37">
        <f t="shared" si="2"/>
        <v>0</v>
      </c>
      <c r="AP79" s="29"/>
      <c r="AQ79" s="29"/>
      <c r="AR79" s="42"/>
      <c r="AS79" s="68"/>
    </row>
    <row r="80" spans="1:45" s="15" customFormat="1" ht="29.25" x14ac:dyDescent="0.25">
      <c r="A80" s="41">
        <f t="shared" si="3"/>
        <v>0</v>
      </c>
      <c r="B80" s="42"/>
      <c r="C80" s="42"/>
      <c r="D80" s="42"/>
      <c r="E80" s="4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42"/>
      <c r="V80" s="42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37">
        <f t="shared" si="2"/>
        <v>0</v>
      </c>
      <c r="AP80" s="29"/>
      <c r="AQ80" s="29"/>
      <c r="AR80" s="42"/>
      <c r="AS80" s="68"/>
    </row>
    <row r="81" spans="1:45" s="15" customFormat="1" ht="29.25" x14ac:dyDescent="0.25">
      <c r="A81" s="41">
        <f t="shared" si="3"/>
        <v>0</v>
      </c>
      <c r="B81" s="42"/>
      <c r="C81" s="42"/>
      <c r="D81" s="42"/>
      <c r="E81" s="4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42"/>
      <c r="V81" s="42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37">
        <f t="shared" si="2"/>
        <v>0</v>
      </c>
      <c r="AP81" s="29"/>
      <c r="AQ81" s="29"/>
      <c r="AR81" s="42"/>
      <c r="AS81" s="68"/>
    </row>
    <row r="82" spans="1:45" s="15" customFormat="1" ht="29.25" x14ac:dyDescent="0.25">
      <c r="A82" s="41">
        <f t="shared" si="3"/>
        <v>0</v>
      </c>
      <c r="B82" s="42"/>
      <c r="C82" s="42"/>
      <c r="D82" s="42"/>
      <c r="E82" s="4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42"/>
      <c r="V82" s="42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37">
        <f t="shared" si="2"/>
        <v>0</v>
      </c>
      <c r="AP82" s="29"/>
      <c r="AQ82" s="29"/>
      <c r="AR82" s="42"/>
      <c r="AS82" s="68"/>
    </row>
    <row r="83" spans="1:45" s="15" customFormat="1" ht="29.25" x14ac:dyDescent="0.25">
      <c r="A83" s="41">
        <f t="shared" si="3"/>
        <v>0</v>
      </c>
      <c r="B83" s="42"/>
      <c r="C83" s="42"/>
      <c r="D83" s="42"/>
      <c r="E83" s="4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42"/>
      <c r="V83" s="42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37">
        <f t="shared" si="2"/>
        <v>0</v>
      </c>
      <c r="AP83" s="29"/>
      <c r="AQ83" s="29"/>
      <c r="AR83" s="42"/>
      <c r="AS83" s="68"/>
    </row>
    <row r="84" spans="1:45" s="15" customFormat="1" ht="29.25" x14ac:dyDescent="0.25">
      <c r="A84" s="41">
        <f t="shared" si="3"/>
        <v>0</v>
      </c>
      <c r="B84" s="42"/>
      <c r="C84" s="42"/>
      <c r="D84" s="42"/>
      <c r="E84" s="4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42"/>
      <c r="V84" s="42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37">
        <f t="shared" si="2"/>
        <v>0</v>
      </c>
      <c r="AP84" s="29"/>
      <c r="AQ84" s="29"/>
      <c r="AR84" s="42"/>
      <c r="AS84" s="68"/>
    </row>
    <row r="85" spans="1:45" s="15" customFormat="1" ht="29.25" x14ac:dyDescent="0.25">
      <c r="A85" s="41">
        <f t="shared" si="3"/>
        <v>0</v>
      </c>
      <c r="B85" s="42"/>
      <c r="C85" s="42"/>
      <c r="D85" s="42"/>
      <c r="E85" s="4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42"/>
      <c r="V85" s="42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37">
        <f t="shared" si="2"/>
        <v>0</v>
      </c>
      <c r="AP85" s="29"/>
      <c r="AQ85" s="29"/>
      <c r="AR85" s="42"/>
      <c r="AS85" s="68"/>
    </row>
    <row r="86" spans="1:45" s="15" customFormat="1" ht="29.25" x14ac:dyDescent="0.25">
      <c r="A86" s="41">
        <f t="shared" si="3"/>
        <v>0</v>
      </c>
      <c r="B86" s="42"/>
      <c r="C86" s="42"/>
      <c r="D86" s="42"/>
      <c r="E86" s="4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42"/>
      <c r="V86" s="42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37">
        <f t="shared" si="2"/>
        <v>0</v>
      </c>
      <c r="AP86" s="29"/>
      <c r="AQ86" s="29"/>
      <c r="AR86" s="42"/>
      <c r="AS86" s="68"/>
    </row>
    <row r="87" spans="1:45" s="15" customFormat="1" ht="29.25" x14ac:dyDescent="0.25">
      <c r="A87" s="41">
        <f t="shared" si="3"/>
        <v>0</v>
      </c>
      <c r="B87" s="42"/>
      <c r="C87" s="42"/>
      <c r="D87" s="42"/>
      <c r="E87" s="4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42"/>
      <c r="V87" s="42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37">
        <f t="shared" si="2"/>
        <v>0</v>
      </c>
      <c r="AP87" s="29"/>
      <c r="AQ87" s="29"/>
      <c r="AR87" s="42"/>
      <c r="AS87" s="68"/>
    </row>
    <row r="88" spans="1:45" s="15" customFormat="1" ht="29.25" x14ac:dyDescent="0.25">
      <c r="A88" s="41">
        <f t="shared" si="3"/>
        <v>0</v>
      </c>
      <c r="B88" s="42"/>
      <c r="C88" s="42"/>
      <c r="D88" s="42"/>
      <c r="E88" s="4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42"/>
      <c r="V88" s="42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37">
        <f t="shared" si="2"/>
        <v>0</v>
      </c>
      <c r="AP88" s="29"/>
      <c r="AQ88" s="29"/>
      <c r="AR88" s="42"/>
      <c r="AS88" s="68"/>
    </row>
    <row r="89" spans="1:45" s="15" customFormat="1" ht="29.25" x14ac:dyDescent="0.25">
      <c r="A89" s="41">
        <f t="shared" si="3"/>
        <v>0</v>
      </c>
      <c r="B89" s="42"/>
      <c r="C89" s="42"/>
      <c r="D89" s="42"/>
      <c r="E89" s="4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42"/>
      <c r="V89" s="42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37">
        <f t="shared" si="2"/>
        <v>0</v>
      </c>
      <c r="AP89" s="29"/>
      <c r="AQ89" s="29"/>
      <c r="AR89" s="42"/>
      <c r="AS89" s="68"/>
    </row>
    <row r="90" spans="1:45" s="15" customFormat="1" ht="29.25" x14ac:dyDescent="0.25">
      <c r="A90" s="41">
        <f t="shared" si="3"/>
        <v>0</v>
      </c>
      <c r="B90" s="42"/>
      <c r="C90" s="42"/>
      <c r="D90" s="42"/>
      <c r="E90" s="4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42"/>
      <c r="V90" s="42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37">
        <f t="shared" si="2"/>
        <v>0</v>
      </c>
      <c r="AP90" s="29"/>
      <c r="AQ90" s="29"/>
      <c r="AR90" s="42"/>
      <c r="AS90" s="68"/>
    </row>
    <row r="91" spans="1:45" s="15" customFormat="1" ht="29.25" x14ac:dyDescent="0.25">
      <c r="A91" s="41">
        <f t="shared" si="3"/>
        <v>0</v>
      </c>
      <c r="B91" s="42"/>
      <c r="C91" s="42"/>
      <c r="D91" s="42"/>
      <c r="E91" s="4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42"/>
      <c r="V91" s="42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37">
        <f t="shared" si="2"/>
        <v>0</v>
      </c>
      <c r="AP91" s="29"/>
      <c r="AQ91" s="29"/>
      <c r="AR91" s="42"/>
      <c r="AS91" s="68"/>
    </row>
    <row r="92" spans="1:45" s="15" customFormat="1" ht="29.25" x14ac:dyDescent="0.25">
      <c r="A92" s="41">
        <f t="shared" si="3"/>
        <v>0</v>
      </c>
      <c r="B92" s="42"/>
      <c r="C92" s="42"/>
      <c r="D92" s="42"/>
      <c r="E92" s="4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42"/>
      <c r="V92" s="42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37">
        <f t="shared" si="2"/>
        <v>0</v>
      </c>
      <c r="AP92" s="29"/>
      <c r="AQ92" s="29"/>
      <c r="AR92" s="42"/>
      <c r="AS92" s="68"/>
    </row>
    <row r="93" spans="1:45" s="15" customFormat="1" ht="29.25" x14ac:dyDescent="0.25">
      <c r="A93" s="41">
        <f t="shared" si="3"/>
        <v>0</v>
      </c>
      <c r="B93" s="42"/>
      <c r="C93" s="42"/>
      <c r="D93" s="42"/>
      <c r="E93" s="4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42"/>
      <c r="V93" s="42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37">
        <f t="shared" si="2"/>
        <v>0</v>
      </c>
      <c r="AP93" s="29"/>
      <c r="AQ93" s="29"/>
      <c r="AR93" s="42"/>
      <c r="AS93" s="68"/>
    </row>
    <row r="94" spans="1:45" s="15" customFormat="1" ht="29.25" x14ac:dyDescent="0.25">
      <c r="A94" s="41">
        <f t="shared" si="3"/>
        <v>0</v>
      </c>
      <c r="B94" s="42"/>
      <c r="C94" s="42"/>
      <c r="D94" s="42"/>
      <c r="E94" s="4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42"/>
      <c r="V94" s="42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37">
        <f t="shared" si="2"/>
        <v>0</v>
      </c>
      <c r="AP94" s="29"/>
      <c r="AQ94" s="29"/>
      <c r="AR94" s="42"/>
      <c r="AS94" s="68"/>
    </row>
    <row r="95" spans="1:45" s="15" customFormat="1" ht="29.25" x14ac:dyDescent="0.25">
      <c r="A95" s="41">
        <f t="shared" si="3"/>
        <v>0</v>
      </c>
      <c r="B95" s="42"/>
      <c r="C95" s="42"/>
      <c r="D95" s="42"/>
      <c r="E95" s="4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42"/>
      <c r="V95" s="42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37">
        <f t="shared" si="2"/>
        <v>0</v>
      </c>
      <c r="AP95" s="29"/>
      <c r="AQ95" s="29"/>
      <c r="AR95" s="42"/>
      <c r="AS95" s="68"/>
    </row>
    <row r="96" spans="1:45" s="15" customFormat="1" ht="29.25" x14ac:dyDescent="0.25">
      <c r="A96" s="41">
        <f t="shared" si="3"/>
        <v>0</v>
      </c>
      <c r="B96" s="42"/>
      <c r="C96" s="42"/>
      <c r="D96" s="42"/>
      <c r="E96" s="4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42"/>
      <c r="V96" s="42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37">
        <f t="shared" si="2"/>
        <v>0</v>
      </c>
      <c r="AP96" s="29"/>
      <c r="AQ96" s="29"/>
      <c r="AR96" s="42"/>
      <c r="AS96" s="68"/>
    </row>
    <row r="97" spans="1:94" s="15" customFormat="1" ht="29.25" x14ac:dyDescent="0.25">
      <c r="A97" s="41">
        <f t="shared" si="3"/>
        <v>0</v>
      </c>
      <c r="B97" s="42"/>
      <c r="C97" s="42"/>
      <c r="D97" s="42"/>
      <c r="E97" s="4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42"/>
      <c r="V97" s="42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37">
        <f t="shared" si="2"/>
        <v>0</v>
      </c>
      <c r="AP97" s="29"/>
      <c r="AQ97" s="29"/>
      <c r="AR97" s="42"/>
      <c r="AS97" s="68"/>
    </row>
    <row r="98" spans="1:94" s="15" customFormat="1" ht="29.25" x14ac:dyDescent="0.25">
      <c r="A98" s="41">
        <f t="shared" si="3"/>
        <v>0</v>
      </c>
      <c r="B98" s="42"/>
      <c r="C98" s="42"/>
      <c r="D98" s="42"/>
      <c r="E98" s="4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42"/>
      <c r="V98" s="42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37">
        <f t="shared" si="2"/>
        <v>0</v>
      </c>
      <c r="AP98" s="29"/>
      <c r="AQ98" s="29"/>
      <c r="AR98" s="42"/>
      <c r="AS98" s="68"/>
    </row>
    <row r="99" spans="1:94" s="15" customFormat="1" ht="29.25" x14ac:dyDescent="0.25">
      <c r="A99" s="41">
        <f t="shared" si="3"/>
        <v>0</v>
      </c>
      <c r="B99" s="42"/>
      <c r="C99" s="42"/>
      <c r="D99" s="42"/>
      <c r="E99" s="4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42"/>
      <c r="V99" s="42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37">
        <f t="shared" si="2"/>
        <v>0</v>
      </c>
      <c r="AP99" s="29"/>
      <c r="AQ99" s="29"/>
      <c r="AR99" s="42"/>
      <c r="AS99" s="68"/>
    </row>
    <row r="100" spans="1:94" s="15" customFormat="1" ht="29.25" x14ac:dyDescent="0.25">
      <c r="A100" s="41">
        <f t="shared" si="3"/>
        <v>0</v>
      </c>
      <c r="B100" s="42"/>
      <c r="C100" s="42"/>
      <c r="D100" s="42"/>
      <c r="E100" s="4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42"/>
      <c r="V100" s="42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37">
        <f t="shared" si="2"/>
        <v>0</v>
      </c>
      <c r="AP100" s="29"/>
      <c r="AQ100" s="29"/>
      <c r="AR100" s="42"/>
      <c r="AS100" s="68"/>
    </row>
    <row r="101" spans="1:94" s="15" customFormat="1" ht="29.25" x14ac:dyDescent="0.25">
      <c r="A101" s="41">
        <f t="shared" si="3"/>
        <v>0</v>
      </c>
      <c r="B101" s="42"/>
      <c r="C101" s="42"/>
      <c r="D101" s="42"/>
      <c r="E101" s="4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42"/>
      <c r="V101" s="42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37">
        <f t="shared" si="2"/>
        <v>0</v>
      </c>
      <c r="AP101" s="29"/>
      <c r="AQ101" s="29"/>
      <c r="AR101" s="42"/>
      <c r="AS101" s="68"/>
    </row>
    <row r="102" spans="1:94" s="15" customFormat="1" ht="29.25" x14ac:dyDescent="0.25">
      <c r="A102" s="41">
        <f t="shared" si="3"/>
        <v>0</v>
      </c>
      <c r="B102" s="42"/>
      <c r="C102" s="42"/>
      <c r="D102" s="42"/>
      <c r="E102" s="4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42"/>
      <c r="V102" s="42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37">
        <f t="shared" si="2"/>
        <v>0</v>
      </c>
      <c r="AP102" s="29"/>
      <c r="AQ102" s="29"/>
      <c r="AR102" s="42"/>
      <c r="AS102" s="68"/>
    </row>
    <row r="103" spans="1:94" s="15" customFormat="1" ht="29.25" x14ac:dyDescent="0.25">
      <c r="A103" s="41">
        <f t="shared" si="3"/>
        <v>0</v>
      </c>
      <c r="B103" s="42"/>
      <c r="C103" s="42"/>
      <c r="D103" s="42"/>
      <c r="E103" s="4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42"/>
      <c r="V103" s="42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37">
        <f t="shared" ref="AO103:AO108" si="4">IF(W103&gt;0,IF(X103&gt;=W103,X103-W103+1,0),0)+IF(Y103&gt;X103,IF(Z103&gt;=Y103,Z103-Y103+1,0),0)+IF(AA103&gt;Z103,IF(AB103&gt;=AA103,AB103-AA103+1,0),0)+IF(AC103&gt;AB103,IF(AD103&gt;=AC103,AD103-AC103+1,0),0)+IF(AE103&gt;AD103,IF(AF103&gt;=AE103,AF103-AE103+1,0),0)+IF(AG103&gt;AF103,IF(AH103&gt;=AG103,AH103-AG103+1,0),0)+IF(AI103&gt;AH103,IF(AJ103&gt;=AI103,AJ103-AI103+1,0),0)+IF(AK103&gt;AJ103,IF(AL103&gt;=AK103,AL103-AK103+1,0),0)+IF(AM103&gt;AL103,IF(AN103&gt;=AM103,AN103-AM103+1,0),0)</f>
        <v>0</v>
      </c>
      <c r="AP103" s="29"/>
      <c r="AQ103" s="29"/>
      <c r="AR103" s="42"/>
      <c r="AS103" s="68"/>
    </row>
    <row r="104" spans="1:94" s="15" customFormat="1" ht="29.25" x14ac:dyDescent="0.25">
      <c r="A104" s="41">
        <f t="shared" si="3"/>
        <v>0</v>
      </c>
      <c r="B104" s="42"/>
      <c r="C104" s="42"/>
      <c r="D104" s="42"/>
      <c r="E104" s="4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42"/>
      <c r="V104" s="42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37">
        <f t="shared" si="4"/>
        <v>0</v>
      </c>
      <c r="AP104" s="29"/>
      <c r="AQ104" s="29"/>
      <c r="AR104" s="42"/>
      <c r="AS104" s="68"/>
    </row>
    <row r="105" spans="1:94" s="15" customFormat="1" ht="29.25" x14ac:dyDescent="0.25">
      <c r="A105" s="41">
        <f t="shared" si="3"/>
        <v>0</v>
      </c>
      <c r="B105" s="42"/>
      <c r="C105" s="42"/>
      <c r="D105" s="42"/>
      <c r="E105" s="4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42"/>
      <c r="V105" s="42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37">
        <f t="shared" si="4"/>
        <v>0</v>
      </c>
      <c r="AP105" s="29"/>
      <c r="AQ105" s="29"/>
      <c r="AR105" s="42"/>
      <c r="AS105" s="68"/>
    </row>
    <row r="106" spans="1:94" s="15" customFormat="1" ht="29.25" x14ac:dyDescent="0.25">
      <c r="A106" s="41">
        <f t="shared" si="3"/>
        <v>0</v>
      </c>
      <c r="B106" s="42"/>
      <c r="C106" s="42"/>
      <c r="D106" s="42"/>
      <c r="E106" s="4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42"/>
      <c r="V106" s="42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37">
        <f t="shared" si="4"/>
        <v>0</v>
      </c>
      <c r="AP106" s="29"/>
      <c r="AQ106" s="29"/>
      <c r="AR106" s="42"/>
      <c r="AS106" s="68"/>
    </row>
    <row r="107" spans="1:94" s="15" customFormat="1" ht="29.25" x14ac:dyDescent="0.25">
      <c r="A107" s="41">
        <f t="shared" si="3"/>
        <v>0</v>
      </c>
      <c r="B107" s="42"/>
      <c r="C107" s="42"/>
      <c r="D107" s="42"/>
      <c r="E107" s="4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42"/>
      <c r="V107" s="42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37">
        <f t="shared" si="4"/>
        <v>0</v>
      </c>
      <c r="AP107" s="29"/>
      <c r="AQ107" s="29"/>
      <c r="AR107" s="42"/>
      <c r="AS107" s="68"/>
    </row>
    <row r="108" spans="1:94" s="15" customFormat="1" ht="29.25" x14ac:dyDescent="0.25">
      <c r="A108" s="41">
        <f t="shared" si="3"/>
        <v>0</v>
      </c>
      <c r="B108" s="42"/>
      <c r="C108" s="42"/>
      <c r="D108" s="42"/>
      <c r="E108" s="4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42"/>
      <c r="V108" s="42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37">
        <f t="shared" si="4"/>
        <v>0</v>
      </c>
      <c r="AP108" s="29"/>
      <c r="AQ108" s="29"/>
      <c r="AR108" s="42"/>
      <c r="AS108" s="68"/>
    </row>
    <row r="109" spans="1:94" s="16" customFormat="1" ht="28.5" customHeight="1" x14ac:dyDescent="0.4">
      <c r="A109" s="60"/>
      <c r="B109" s="60"/>
      <c r="C109" s="60"/>
      <c r="D109" s="60">
        <f>SUBTOTAL(103,Table2[First name])</f>
        <v>0</v>
      </c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60"/>
      <c r="AS109" s="69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</row>
    <row r="110" spans="1:94" s="17" customFormat="1" ht="29.25" x14ac:dyDescent="0.4">
      <c r="A110" s="19"/>
      <c r="F110" s="18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7"/>
      <c r="AP110" s="27"/>
      <c r="AQ110" s="27"/>
      <c r="AS110" s="70"/>
    </row>
    <row r="111" spans="1:94" s="17" customFormat="1" ht="29.25" x14ac:dyDescent="0.4">
      <c r="A111" s="19"/>
      <c r="F111" s="18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7"/>
      <c r="AP111" s="27"/>
      <c r="AQ111" s="27"/>
      <c r="AS111" s="70"/>
    </row>
    <row r="112" spans="1:94" s="17" customFormat="1" ht="29.25" x14ac:dyDescent="0.4">
      <c r="A112" s="19"/>
      <c r="F112" s="18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7"/>
      <c r="AP112" s="27"/>
      <c r="AQ112" s="27"/>
      <c r="AS112" s="70"/>
    </row>
    <row r="113" spans="1:45" s="17" customFormat="1" ht="29.25" x14ac:dyDescent="0.4">
      <c r="A113" s="19"/>
      <c r="F113" s="18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7"/>
      <c r="AP113" s="27"/>
      <c r="AQ113" s="27"/>
      <c r="AS113" s="70"/>
    </row>
    <row r="114" spans="1:45" s="17" customFormat="1" ht="29.25" x14ac:dyDescent="0.4">
      <c r="A114" s="19"/>
      <c r="F114" s="18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7"/>
      <c r="AP114" s="27"/>
      <c r="AQ114" s="27"/>
      <c r="AS114" s="70"/>
    </row>
    <row r="115" spans="1:45" s="17" customFormat="1" ht="29.25" x14ac:dyDescent="0.4">
      <c r="A115" s="19"/>
      <c r="F115" s="18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7"/>
      <c r="AP115" s="27"/>
      <c r="AQ115" s="27"/>
      <c r="AS115" s="70"/>
    </row>
    <row r="116" spans="1:45" s="17" customFormat="1" ht="29.25" x14ac:dyDescent="0.4">
      <c r="A116" s="19"/>
      <c r="F116" s="18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7"/>
      <c r="AP116" s="27"/>
      <c r="AQ116" s="27"/>
      <c r="AS116" s="70"/>
    </row>
    <row r="117" spans="1:45" s="17" customFormat="1" ht="29.25" x14ac:dyDescent="0.4">
      <c r="A117" s="19"/>
      <c r="F117" s="18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7"/>
      <c r="AP117" s="27"/>
      <c r="AQ117" s="27"/>
      <c r="AS117" s="70"/>
    </row>
    <row r="118" spans="1:45" s="17" customFormat="1" ht="29.25" x14ac:dyDescent="0.4">
      <c r="A118" s="19"/>
      <c r="F118" s="18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7"/>
      <c r="AP118" s="27"/>
      <c r="AQ118" s="27"/>
      <c r="AS118" s="70"/>
    </row>
    <row r="119" spans="1:45" s="17" customFormat="1" ht="29.25" x14ac:dyDescent="0.4">
      <c r="A119" s="19"/>
      <c r="F119" s="18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7"/>
      <c r="AP119" s="27"/>
      <c r="AQ119" s="27"/>
      <c r="AS119" s="70"/>
    </row>
    <row r="120" spans="1:45" s="17" customFormat="1" ht="29.25" x14ac:dyDescent="0.4">
      <c r="A120" s="19"/>
      <c r="F120" s="18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7"/>
      <c r="AP120" s="27"/>
      <c r="AQ120" s="27"/>
      <c r="AS120" s="70"/>
    </row>
    <row r="121" spans="1:45" s="17" customFormat="1" ht="29.25" x14ac:dyDescent="0.4">
      <c r="A121" s="19"/>
      <c r="F121" s="18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7"/>
      <c r="AP121" s="27"/>
      <c r="AQ121" s="27"/>
      <c r="AS121" s="70"/>
    </row>
    <row r="122" spans="1:45" s="17" customFormat="1" ht="29.25" x14ac:dyDescent="0.4">
      <c r="A122" s="19"/>
      <c r="F122" s="18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7"/>
      <c r="AP122" s="27"/>
      <c r="AQ122" s="27"/>
      <c r="AS122" s="70"/>
    </row>
    <row r="123" spans="1:45" s="17" customFormat="1" ht="29.25" x14ac:dyDescent="0.4">
      <c r="A123" s="19"/>
      <c r="F123" s="18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7"/>
      <c r="AP123" s="27"/>
      <c r="AQ123" s="27"/>
      <c r="AS123" s="70"/>
    </row>
    <row r="124" spans="1:45" s="17" customFormat="1" ht="29.25" x14ac:dyDescent="0.4">
      <c r="A124" s="19"/>
      <c r="F124" s="18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7"/>
      <c r="AP124" s="27"/>
      <c r="AQ124" s="27"/>
      <c r="AS124" s="70"/>
    </row>
    <row r="125" spans="1:45" s="17" customFormat="1" ht="29.25" x14ac:dyDescent="0.4">
      <c r="A125" s="19"/>
      <c r="F125" s="18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7"/>
      <c r="AP125" s="27"/>
      <c r="AQ125" s="27"/>
      <c r="AS125" s="70"/>
    </row>
    <row r="126" spans="1:45" s="17" customFormat="1" ht="29.25" x14ac:dyDescent="0.4">
      <c r="A126" s="19"/>
      <c r="F126" s="18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7"/>
      <c r="AP126" s="27"/>
      <c r="AQ126" s="27"/>
      <c r="AS126" s="70"/>
    </row>
    <row r="127" spans="1:45" s="17" customFormat="1" ht="29.25" x14ac:dyDescent="0.4">
      <c r="A127" s="19"/>
      <c r="F127" s="18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7"/>
      <c r="AP127" s="27"/>
      <c r="AQ127" s="27"/>
      <c r="AS127" s="70"/>
    </row>
    <row r="128" spans="1:45" s="17" customFormat="1" ht="29.25" x14ac:dyDescent="0.4">
      <c r="A128" s="19"/>
      <c r="F128" s="18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7"/>
      <c r="AP128" s="27"/>
      <c r="AQ128" s="27"/>
      <c r="AS128" s="70"/>
    </row>
    <row r="129" spans="1:45" s="17" customFormat="1" ht="29.25" x14ac:dyDescent="0.4">
      <c r="A129" s="19"/>
      <c r="F129" s="18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7"/>
      <c r="AP129" s="27"/>
      <c r="AQ129" s="27"/>
      <c r="AS129" s="70"/>
    </row>
    <row r="130" spans="1:45" s="17" customFormat="1" ht="29.25" x14ac:dyDescent="0.4">
      <c r="A130" s="19"/>
      <c r="F130" s="18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7"/>
      <c r="AP130" s="27"/>
      <c r="AQ130" s="27"/>
      <c r="AS130" s="70"/>
    </row>
    <row r="131" spans="1:45" s="17" customFormat="1" ht="29.25" x14ac:dyDescent="0.4">
      <c r="A131" s="19"/>
      <c r="F131" s="18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7"/>
      <c r="AP131" s="27"/>
      <c r="AQ131" s="27"/>
      <c r="AS131" s="70"/>
    </row>
    <row r="132" spans="1:45" s="17" customFormat="1" ht="29.25" x14ac:dyDescent="0.4">
      <c r="A132" s="19"/>
      <c r="F132" s="18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7"/>
      <c r="AP132" s="27"/>
      <c r="AQ132" s="27"/>
      <c r="AS132" s="70"/>
    </row>
    <row r="133" spans="1:45" s="17" customFormat="1" ht="29.25" x14ac:dyDescent="0.4">
      <c r="A133" s="19"/>
      <c r="F133" s="18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7"/>
      <c r="AP133" s="27"/>
      <c r="AQ133" s="27"/>
      <c r="AS133" s="70"/>
    </row>
    <row r="134" spans="1:45" s="17" customFormat="1" ht="29.25" x14ac:dyDescent="0.4">
      <c r="A134" s="19"/>
      <c r="F134" s="18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7"/>
      <c r="AP134" s="27"/>
      <c r="AQ134" s="27"/>
      <c r="AS134" s="70"/>
    </row>
    <row r="135" spans="1:45" s="17" customFormat="1" ht="29.25" x14ac:dyDescent="0.4">
      <c r="A135" s="19"/>
      <c r="F135" s="18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7"/>
      <c r="AP135" s="27"/>
      <c r="AQ135" s="27"/>
      <c r="AS135" s="70"/>
    </row>
    <row r="136" spans="1:45" s="17" customFormat="1" ht="29.25" x14ac:dyDescent="0.4">
      <c r="A136" s="19"/>
      <c r="F136" s="18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7"/>
      <c r="AP136" s="27"/>
      <c r="AQ136" s="27"/>
      <c r="AS136" s="70"/>
    </row>
    <row r="137" spans="1:45" s="17" customFormat="1" ht="29.25" x14ac:dyDescent="0.4">
      <c r="A137" s="19"/>
      <c r="F137" s="18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7"/>
      <c r="AP137" s="27"/>
      <c r="AQ137" s="27"/>
      <c r="AS137" s="70"/>
    </row>
    <row r="138" spans="1:45" s="17" customFormat="1" ht="29.25" x14ac:dyDescent="0.4">
      <c r="A138" s="19"/>
      <c r="F138" s="18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7"/>
      <c r="AP138" s="27"/>
      <c r="AQ138" s="27"/>
      <c r="AS138" s="70"/>
    </row>
    <row r="139" spans="1:45" s="17" customFormat="1" ht="29.25" x14ac:dyDescent="0.4">
      <c r="A139" s="19"/>
      <c r="F139" s="18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7"/>
      <c r="AP139" s="27"/>
      <c r="AQ139" s="27"/>
      <c r="AS139" s="70"/>
    </row>
    <row r="140" spans="1:45" s="17" customFormat="1" ht="29.25" x14ac:dyDescent="0.4">
      <c r="A140" s="19"/>
      <c r="F140" s="18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7"/>
      <c r="AP140" s="27"/>
      <c r="AQ140" s="27"/>
      <c r="AS140" s="70"/>
    </row>
    <row r="141" spans="1:45" s="17" customFormat="1" ht="29.25" x14ac:dyDescent="0.4">
      <c r="A141" s="19"/>
      <c r="F141" s="18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7"/>
      <c r="AP141" s="27"/>
      <c r="AQ141" s="27"/>
      <c r="AS141" s="70"/>
    </row>
    <row r="142" spans="1:45" s="17" customFormat="1" ht="29.25" x14ac:dyDescent="0.4">
      <c r="A142" s="19"/>
      <c r="F142" s="18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7"/>
      <c r="AP142" s="27"/>
      <c r="AQ142" s="27"/>
      <c r="AS142" s="70"/>
    </row>
    <row r="143" spans="1:45" s="17" customFormat="1" ht="29.25" x14ac:dyDescent="0.4">
      <c r="A143" s="19"/>
      <c r="F143" s="18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7"/>
      <c r="AP143" s="27"/>
      <c r="AQ143" s="27"/>
      <c r="AS143" s="70"/>
    </row>
    <row r="144" spans="1:45" s="17" customFormat="1" ht="29.25" x14ac:dyDescent="0.4">
      <c r="A144" s="19"/>
      <c r="F144" s="18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7"/>
      <c r="AP144" s="27"/>
      <c r="AQ144" s="27"/>
      <c r="AS144" s="70"/>
    </row>
    <row r="145" spans="1:45" s="17" customFormat="1" ht="29.25" x14ac:dyDescent="0.4">
      <c r="A145" s="19"/>
      <c r="F145" s="18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7"/>
      <c r="AP145" s="27"/>
      <c r="AQ145" s="27"/>
      <c r="AS145" s="70"/>
    </row>
    <row r="146" spans="1:45" s="17" customFormat="1" ht="29.25" x14ac:dyDescent="0.4">
      <c r="A146" s="19"/>
      <c r="F146" s="18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7"/>
      <c r="AP146" s="27"/>
      <c r="AQ146" s="27"/>
      <c r="AS146" s="70"/>
    </row>
    <row r="147" spans="1:45" s="17" customFormat="1" ht="29.25" x14ac:dyDescent="0.4">
      <c r="A147" s="19"/>
      <c r="F147" s="18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7"/>
      <c r="AP147" s="27"/>
      <c r="AQ147" s="27"/>
      <c r="AS147" s="70"/>
    </row>
    <row r="148" spans="1:45" s="17" customFormat="1" ht="29.25" x14ac:dyDescent="0.4">
      <c r="A148" s="19"/>
      <c r="F148" s="18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7"/>
      <c r="AP148" s="27"/>
      <c r="AQ148" s="27"/>
      <c r="AS148" s="70"/>
    </row>
    <row r="149" spans="1:45" s="17" customFormat="1" ht="29.25" x14ac:dyDescent="0.4">
      <c r="A149" s="19"/>
      <c r="F149" s="18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7"/>
      <c r="AP149" s="27"/>
      <c r="AQ149" s="27"/>
      <c r="AS149" s="70"/>
    </row>
    <row r="150" spans="1:45" s="17" customFormat="1" ht="29.25" x14ac:dyDescent="0.4">
      <c r="A150" s="19"/>
      <c r="F150" s="18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7"/>
      <c r="AP150" s="27"/>
      <c r="AQ150" s="27"/>
      <c r="AS150" s="70"/>
    </row>
    <row r="151" spans="1:45" s="17" customFormat="1" ht="29.25" x14ac:dyDescent="0.4">
      <c r="A151" s="19"/>
      <c r="F151" s="18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7"/>
      <c r="AP151" s="27"/>
      <c r="AQ151" s="27"/>
      <c r="AS151" s="70"/>
    </row>
    <row r="152" spans="1:45" s="17" customFormat="1" ht="29.25" x14ac:dyDescent="0.4">
      <c r="A152" s="19"/>
      <c r="F152" s="18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7"/>
      <c r="AP152" s="27"/>
      <c r="AQ152" s="27"/>
      <c r="AS152" s="70"/>
    </row>
    <row r="153" spans="1:45" s="17" customFormat="1" ht="29.25" x14ac:dyDescent="0.4">
      <c r="A153" s="19"/>
      <c r="F153" s="18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7"/>
      <c r="AP153" s="27"/>
      <c r="AQ153" s="27"/>
      <c r="AS153" s="70"/>
    </row>
    <row r="154" spans="1:45" s="17" customFormat="1" ht="29.25" x14ac:dyDescent="0.4">
      <c r="A154" s="19"/>
      <c r="F154" s="18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7"/>
      <c r="AP154" s="27"/>
      <c r="AQ154" s="27"/>
      <c r="AS154" s="70"/>
    </row>
    <row r="155" spans="1:45" s="17" customFormat="1" ht="29.25" x14ac:dyDescent="0.4">
      <c r="A155" s="19"/>
      <c r="F155" s="18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7"/>
      <c r="AP155" s="27"/>
      <c r="AQ155" s="27"/>
      <c r="AS155" s="70"/>
    </row>
    <row r="156" spans="1:45" s="17" customFormat="1" ht="29.25" x14ac:dyDescent="0.4">
      <c r="A156" s="19"/>
      <c r="F156" s="18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7"/>
      <c r="AP156" s="27"/>
      <c r="AQ156" s="27"/>
      <c r="AS156" s="70"/>
    </row>
    <row r="157" spans="1:45" s="17" customFormat="1" ht="29.25" x14ac:dyDescent="0.4">
      <c r="A157" s="19"/>
      <c r="F157" s="18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7"/>
      <c r="AP157" s="27"/>
      <c r="AQ157" s="27"/>
      <c r="AS157" s="70"/>
    </row>
    <row r="158" spans="1:45" s="17" customFormat="1" ht="29.25" x14ac:dyDescent="0.4">
      <c r="A158" s="19"/>
      <c r="F158" s="18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7"/>
      <c r="AP158" s="27"/>
      <c r="AQ158" s="27"/>
      <c r="AS158" s="70"/>
    </row>
    <row r="159" spans="1:45" s="17" customFormat="1" ht="29.25" x14ac:dyDescent="0.4">
      <c r="A159" s="19"/>
      <c r="F159" s="18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7"/>
      <c r="AP159" s="27"/>
      <c r="AQ159" s="27"/>
      <c r="AS159" s="70"/>
    </row>
    <row r="160" spans="1:45" s="17" customFormat="1" ht="29.25" x14ac:dyDescent="0.4">
      <c r="A160" s="19"/>
      <c r="F160" s="18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7"/>
      <c r="AP160" s="27"/>
      <c r="AQ160" s="27"/>
      <c r="AS160" s="70"/>
    </row>
    <row r="161" spans="1:45" s="17" customFormat="1" ht="29.25" x14ac:dyDescent="0.4">
      <c r="A161" s="19"/>
      <c r="F161" s="18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7"/>
      <c r="AP161" s="27"/>
      <c r="AQ161" s="27"/>
      <c r="AS161" s="70"/>
    </row>
    <row r="162" spans="1:45" s="17" customFormat="1" ht="29.25" x14ac:dyDescent="0.4">
      <c r="A162" s="19"/>
      <c r="F162" s="18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7"/>
      <c r="AP162" s="27"/>
      <c r="AQ162" s="27"/>
      <c r="AS162" s="70"/>
    </row>
    <row r="163" spans="1:45" s="17" customFormat="1" ht="29.25" x14ac:dyDescent="0.4">
      <c r="A163" s="19"/>
      <c r="F163" s="18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7"/>
      <c r="AP163" s="27"/>
      <c r="AQ163" s="27"/>
      <c r="AS163" s="70"/>
    </row>
    <row r="164" spans="1:45" s="17" customFormat="1" ht="29.25" x14ac:dyDescent="0.4">
      <c r="A164" s="19"/>
      <c r="F164" s="18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7"/>
      <c r="AP164" s="27"/>
      <c r="AQ164" s="27"/>
      <c r="AS164" s="70"/>
    </row>
    <row r="165" spans="1:45" s="17" customFormat="1" ht="29.25" x14ac:dyDescent="0.4">
      <c r="A165" s="19"/>
      <c r="F165" s="18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7"/>
      <c r="AP165" s="27"/>
      <c r="AQ165" s="27"/>
      <c r="AS165" s="70"/>
    </row>
    <row r="166" spans="1:45" s="17" customFormat="1" ht="29.25" x14ac:dyDescent="0.4">
      <c r="A166" s="19"/>
      <c r="F166" s="18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7"/>
      <c r="AP166" s="27"/>
      <c r="AQ166" s="27"/>
      <c r="AS166" s="70"/>
    </row>
    <row r="167" spans="1:45" s="17" customFormat="1" ht="29.25" x14ac:dyDescent="0.4">
      <c r="A167" s="19"/>
      <c r="F167" s="18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7"/>
      <c r="AP167" s="27"/>
      <c r="AQ167" s="27"/>
      <c r="AS167" s="70"/>
    </row>
    <row r="168" spans="1:45" s="17" customFormat="1" ht="29.25" x14ac:dyDescent="0.4">
      <c r="A168" s="19"/>
      <c r="F168" s="18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7"/>
      <c r="AP168" s="27"/>
      <c r="AQ168" s="27"/>
      <c r="AS168" s="70"/>
    </row>
    <row r="169" spans="1:45" s="17" customFormat="1" ht="29.25" x14ac:dyDescent="0.4">
      <c r="A169" s="19"/>
      <c r="F169" s="18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7"/>
      <c r="AP169" s="27"/>
      <c r="AQ169" s="27"/>
      <c r="AS169" s="70"/>
    </row>
    <row r="170" spans="1:45" s="17" customFormat="1" ht="29.25" x14ac:dyDescent="0.4">
      <c r="A170" s="19"/>
      <c r="F170" s="18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7"/>
      <c r="AP170" s="27"/>
      <c r="AQ170" s="27"/>
      <c r="AS170" s="70"/>
    </row>
    <row r="171" spans="1:45" s="17" customFormat="1" ht="29.25" x14ac:dyDescent="0.4">
      <c r="A171" s="19"/>
      <c r="F171" s="18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7"/>
      <c r="AP171" s="27"/>
      <c r="AQ171" s="27"/>
      <c r="AS171" s="70"/>
    </row>
    <row r="172" spans="1:45" s="17" customFormat="1" ht="29.25" x14ac:dyDescent="0.4">
      <c r="A172" s="19"/>
      <c r="F172" s="18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7"/>
      <c r="AP172" s="27"/>
      <c r="AQ172" s="27"/>
      <c r="AS172" s="70"/>
    </row>
    <row r="173" spans="1:45" s="17" customFormat="1" ht="29.25" x14ac:dyDescent="0.4">
      <c r="A173" s="19"/>
      <c r="F173" s="18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7"/>
      <c r="AP173" s="27"/>
      <c r="AQ173" s="27"/>
      <c r="AS173" s="70"/>
    </row>
    <row r="174" spans="1:45" s="17" customFormat="1" ht="29.25" x14ac:dyDescent="0.4">
      <c r="A174" s="19"/>
      <c r="F174" s="18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7"/>
      <c r="AP174" s="27"/>
      <c r="AQ174" s="27"/>
      <c r="AS174" s="70"/>
    </row>
    <row r="175" spans="1:45" s="17" customFormat="1" ht="29.25" x14ac:dyDescent="0.4">
      <c r="A175" s="19"/>
      <c r="F175" s="18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7"/>
      <c r="AP175" s="27"/>
      <c r="AQ175" s="27"/>
      <c r="AS175" s="70"/>
    </row>
    <row r="176" spans="1:45" s="17" customFormat="1" ht="29.25" x14ac:dyDescent="0.4">
      <c r="A176" s="19"/>
      <c r="F176" s="18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7"/>
      <c r="AP176" s="27"/>
      <c r="AQ176" s="27"/>
      <c r="AS176" s="70"/>
    </row>
    <row r="177" spans="1:45" s="17" customFormat="1" ht="29.25" x14ac:dyDescent="0.4">
      <c r="A177" s="19"/>
      <c r="F177" s="18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7"/>
      <c r="AP177" s="27"/>
      <c r="AQ177" s="27"/>
      <c r="AS177" s="70"/>
    </row>
    <row r="178" spans="1:45" s="17" customFormat="1" ht="29.25" x14ac:dyDescent="0.4">
      <c r="A178" s="19"/>
      <c r="F178" s="18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7"/>
      <c r="AP178" s="27"/>
      <c r="AQ178" s="27"/>
      <c r="AS178" s="70"/>
    </row>
    <row r="179" spans="1:45" s="17" customFormat="1" ht="29.25" x14ac:dyDescent="0.4">
      <c r="A179" s="19"/>
      <c r="F179" s="18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7"/>
      <c r="AP179" s="27"/>
      <c r="AQ179" s="27"/>
      <c r="AS179" s="70"/>
    </row>
    <row r="180" spans="1:45" s="17" customFormat="1" ht="29.25" x14ac:dyDescent="0.4">
      <c r="A180" s="19"/>
      <c r="F180" s="18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7"/>
      <c r="AP180" s="27"/>
      <c r="AQ180" s="27"/>
      <c r="AS180" s="70"/>
    </row>
    <row r="181" spans="1:45" s="17" customFormat="1" ht="29.25" x14ac:dyDescent="0.4">
      <c r="A181" s="19"/>
      <c r="F181" s="18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7"/>
      <c r="AP181" s="27"/>
      <c r="AQ181" s="27"/>
      <c r="AS181" s="70"/>
    </row>
    <row r="182" spans="1:45" s="17" customFormat="1" ht="29.25" x14ac:dyDescent="0.4">
      <c r="A182" s="19"/>
      <c r="F182" s="18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7"/>
      <c r="AP182" s="27"/>
      <c r="AQ182" s="27"/>
      <c r="AS182" s="70"/>
    </row>
    <row r="183" spans="1:45" s="17" customFormat="1" ht="29.25" x14ac:dyDescent="0.4">
      <c r="A183" s="19"/>
      <c r="F183" s="18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7"/>
      <c r="AP183" s="27"/>
      <c r="AQ183" s="27"/>
      <c r="AS183" s="70"/>
    </row>
    <row r="184" spans="1:45" s="17" customFormat="1" ht="29.25" x14ac:dyDescent="0.4">
      <c r="A184" s="19"/>
      <c r="F184" s="18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7"/>
      <c r="AP184" s="27"/>
      <c r="AQ184" s="27"/>
      <c r="AS184" s="70"/>
    </row>
    <row r="185" spans="1:45" s="17" customFormat="1" ht="29.25" x14ac:dyDescent="0.4">
      <c r="A185" s="19"/>
      <c r="F185" s="18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7"/>
      <c r="AP185" s="27"/>
      <c r="AQ185" s="27"/>
      <c r="AS185" s="70"/>
    </row>
    <row r="186" spans="1:45" s="17" customFormat="1" ht="29.25" x14ac:dyDescent="0.4">
      <c r="A186" s="19"/>
      <c r="F186" s="18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7"/>
      <c r="AP186" s="27"/>
      <c r="AQ186" s="27"/>
      <c r="AS186" s="70"/>
    </row>
    <row r="187" spans="1:45" s="17" customFormat="1" ht="29.25" x14ac:dyDescent="0.4">
      <c r="A187" s="19"/>
      <c r="F187" s="18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7"/>
      <c r="AP187" s="27"/>
      <c r="AQ187" s="27"/>
      <c r="AS187" s="70"/>
    </row>
    <row r="188" spans="1:45" s="17" customFormat="1" ht="29.25" x14ac:dyDescent="0.4">
      <c r="A188" s="19"/>
      <c r="F188" s="18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7"/>
      <c r="AP188" s="27"/>
      <c r="AQ188" s="27"/>
      <c r="AS188" s="70"/>
    </row>
    <row r="189" spans="1:45" s="17" customFormat="1" ht="29.25" x14ac:dyDescent="0.4">
      <c r="A189" s="19"/>
      <c r="F189" s="18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7"/>
      <c r="AP189" s="27"/>
      <c r="AQ189" s="27"/>
      <c r="AS189" s="70"/>
    </row>
    <row r="190" spans="1:45" s="17" customFormat="1" ht="29.25" x14ac:dyDescent="0.4">
      <c r="A190" s="19"/>
      <c r="F190" s="18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7"/>
      <c r="AP190" s="27"/>
      <c r="AQ190" s="27"/>
      <c r="AS190" s="70"/>
    </row>
    <row r="191" spans="1:45" s="17" customFormat="1" ht="29.25" x14ac:dyDescent="0.4">
      <c r="A191" s="19"/>
      <c r="F191" s="18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7"/>
      <c r="AP191" s="27"/>
      <c r="AQ191" s="27"/>
      <c r="AS191" s="70"/>
    </row>
    <row r="192" spans="1:45" s="17" customFormat="1" ht="29.25" x14ac:dyDescent="0.4">
      <c r="A192" s="19"/>
      <c r="F192" s="18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7"/>
      <c r="AP192" s="27"/>
      <c r="AQ192" s="27"/>
      <c r="AS192" s="70"/>
    </row>
    <row r="193" spans="1:45" s="17" customFormat="1" ht="29.25" x14ac:dyDescent="0.4">
      <c r="A193" s="19"/>
      <c r="F193" s="18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7"/>
      <c r="AP193" s="27"/>
      <c r="AQ193" s="27"/>
      <c r="AS193" s="70"/>
    </row>
    <row r="194" spans="1:45" s="17" customFormat="1" ht="29.25" x14ac:dyDescent="0.4">
      <c r="A194" s="19"/>
      <c r="F194" s="18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7"/>
      <c r="AP194" s="27"/>
      <c r="AQ194" s="27"/>
      <c r="AS194" s="70"/>
    </row>
    <row r="195" spans="1:45" s="17" customFormat="1" ht="29.25" x14ac:dyDescent="0.4">
      <c r="A195" s="19"/>
      <c r="F195" s="18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7"/>
      <c r="AP195" s="27"/>
      <c r="AQ195" s="27"/>
      <c r="AS195" s="70"/>
    </row>
    <row r="196" spans="1:45" s="17" customFormat="1" ht="29.25" x14ac:dyDescent="0.4">
      <c r="A196" s="19"/>
      <c r="F196" s="18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7"/>
      <c r="AP196" s="27"/>
      <c r="AQ196" s="27"/>
      <c r="AS196" s="70"/>
    </row>
    <row r="197" spans="1:45" s="17" customFormat="1" ht="29.25" x14ac:dyDescent="0.4">
      <c r="A197" s="19"/>
      <c r="F197" s="18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7"/>
      <c r="AP197" s="27"/>
      <c r="AQ197" s="27"/>
      <c r="AS197" s="70"/>
    </row>
    <row r="198" spans="1:45" s="17" customFormat="1" ht="29.25" x14ac:dyDescent="0.4">
      <c r="A198" s="19"/>
      <c r="F198" s="18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  <c r="AO198" s="27"/>
      <c r="AP198" s="27"/>
      <c r="AQ198" s="27"/>
      <c r="AS198" s="70"/>
    </row>
    <row r="199" spans="1:45" s="17" customFormat="1" ht="29.25" x14ac:dyDescent="0.4">
      <c r="A199" s="19"/>
      <c r="F199" s="18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7"/>
      <c r="AP199" s="27"/>
      <c r="AQ199" s="27"/>
      <c r="AS199" s="70"/>
    </row>
    <row r="200" spans="1:45" s="17" customFormat="1" ht="29.25" x14ac:dyDescent="0.4">
      <c r="A200" s="19"/>
      <c r="F200" s="18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7"/>
      <c r="AP200" s="27"/>
      <c r="AQ200" s="27"/>
      <c r="AS200" s="70"/>
    </row>
    <row r="201" spans="1:45" s="17" customFormat="1" ht="29.25" x14ac:dyDescent="0.4">
      <c r="A201" s="19"/>
      <c r="F201" s="18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7"/>
      <c r="AP201" s="27"/>
      <c r="AQ201" s="27"/>
      <c r="AS201" s="70"/>
    </row>
    <row r="202" spans="1:45" s="17" customFormat="1" ht="29.25" x14ac:dyDescent="0.4">
      <c r="A202" s="19"/>
      <c r="F202" s="18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7"/>
      <c r="AP202" s="27"/>
      <c r="AQ202" s="27"/>
      <c r="AS202" s="70"/>
    </row>
    <row r="203" spans="1:45" s="17" customFormat="1" ht="29.25" x14ac:dyDescent="0.4">
      <c r="A203" s="19"/>
      <c r="F203" s="18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  <c r="AO203" s="27"/>
      <c r="AP203" s="27"/>
      <c r="AQ203" s="27"/>
      <c r="AS203" s="70"/>
    </row>
    <row r="204" spans="1:45" s="17" customFormat="1" ht="29.25" x14ac:dyDescent="0.4">
      <c r="A204" s="19"/>
      <c r="F204" s="18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7"/>
      <c r="AP204" s="27"/>
      <c r="AQ204" s="27"/>
      <c r="AS204" s="70"/>
    </row>
    <row r="205" spans="1:45" s="17" customFormat="1" ht="29.25" x14ac:dyDescent="0.4">
      <c r="A205" s="19"/>
      <c r="F205" s="18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7"/>
      <c r="AP205" s="27"/>
      <c r="AQ205" s="27"/>
      <c r="AS205" s="70"/>
    </row>
    <row r="206" spans="1:45" s="17" customFormat="1" ht="29.25" x14ac:dyDescent="0.4">
      <c r="A206" s="19"/>
      <c r="F206" s="18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  <c r="AO206" s="27"/>
      <c r="AP206" s="27"/>
      <c r="AQ206" s="27"/>
      <c r="AS206" s="70"/>
    </row>
    <row r="207" spans="1:45" s="17" customFormat="1" ht="29.25" x14ac:dyDescent="0.4">
      <c r="A207" s="19"/>
      <c r="F207" s="18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7"/>
      <c r="AP207" s="27"/>
      <c r="AQ207" s="27"/>
      <c r="AS207" s="70"/>
    </row>
    <row r="208" spans="1:45" s="17" customFormat="1" ht="29.25" x14ac:dyDescent="0.4">
      <c r="A208" s="19"/>
      <c r="F208" s="18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  <c r="AO208" s="27"/>
      <c r="AP208" s="27"/>
      <c r="AQ208" s="27"/>
      <c r="AS208" s="70"/>
    </row>
    <row r="209" spans="6:45" s="17" customFormat="1" ht="29.25" x14ac:dyDescent="0.4">
      <c r="F209" s="18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  <c r="AO209" s="28"/>
      <c r="AP209" s="28"/>
      <c r="AQ209" s="28"/>
      <c r="AS209" s="70"/>
    </row>
    <row r="210" spans="6:45" s="17" customFormat="1" ht="29.25" x14ac:dyDescent="0.4">
      <c r="F210" s="18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8"/>
      <c r="AP210" s="28"/>
      <c r="AQ210" s="28"/>
      <c r="AS210" s="70"/>
    </row>
    <row r="211" spans="6:45" s="17" customFormat="1" ht="29.25" x14ac:dyDescent="0.4">
      <c r="F211" s="18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  <c r="AO211" s="28"/>
      <c r="AP211" s="28"/>
      <c r="AQ211" s="28"/>
      <c r="AS211" s="70"/>
    </row>
    <row r="212" spans="6:45" s="17" customFormat="1" ht="29.25" x14ac:dyDescent="0.4">
      <c r="F212" s="18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  <c r="AN212" s="25"/>
      <c r="AO212" s="28"/>
      <c r="AP212" s="28"/>
      <c r="AQ212" s="28"/>
      <c r="AS212" s="70"/>
    </row>
    <row r="213" spans="6:45" s="17" customFormat="1" ht="29.25" x14ac:dyDescent="0.4">
      <c r="F213" s="18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  <c r="AN213" s="25"/>
      <c r="AO213" s="28"/>
      <c r="AP213" s="28"/>
      <c r="AQ213" s="28"/>
      <c r="AS213" s="70"/>
    </row>
    <row r="214" spans="6:45" s="17" customFormat="1" ht="29.25" x14ac:dyDescent="0.4">
      <c r="F214" s="18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8"/>
      <c r="AP214" s="28"/>
      <c r="AQ214" s="28"/>
      <c r="AS214" s="70"/>
    </row>
    <row r="215" spans="6:45" s="17" customFormat="1" ht="29.25" x14ac:dyDescent="0.4">
      <c r="F215" s="18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8"/>
      <c r="AP215" s="28"/>
      <c r="AQ215" s="28"/>
      <c r="AS215" s="70"/>
    </row>
    <row r="216" spans="6:45" s="17" customFormat="1" ht="29.25" x14ac:dyDescent="0.4">
      <c r="F216" s="18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8"/>
      <c r="AP216" s="28"/>
      <c r="AQ216" s="28"/>
      <c r="AS216" s="70"/>
    </row>
    <row r="217" spans="6:45" s="17" customFormat="1" ht="29.25" x14ac:dyDescent="0.4">
      <c r="F217" s="18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  <c r="AO217" s="28"/>
      <c r="AP217" s="28"/>
      <c r="AQ217" s="28"/>
      <c r="AS217" s="70"/>
    </row>
    <row r="218" spans="6:45" s="17" customFormat="1" ht="29.25" x14ac:dyDescent="0.4">
      <c r="F218" s="18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8"/>
      <c r="AP218" s="28"/>
      <c r="AQ218" s="28"/>
      <c r="AS218" s="70"/>
    </row>
    <row r="219" spans="6:45" s="17" customFormat="1" ht="29.25" x14ac:dyDescent="0.4">
      <c r="F219" s="18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25"/>
      <c r="AO219" s="28"/>
      <c r="AP219" s="28"/>
      <c r="AQ219" s="28"/>
      <c r="AS219" s="70"/>
    </row>
    <row r="220" spans="6:45" s="17" customFormat="1" ht="29.25" x14ac:dyDescent="0.4">
      <c r="F220" s="18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8"/>
      <c r="AP220" s="28"/>
      <c r="AQ220" s="28"/>
      <c r="AS220" s="70"/>
    </row>
    <row r="221" spans="6:45" s="17" customFormat="1" ht="29.25" x14ac:dyDescent="0.4">
      <c r="F221" s="18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  <c r="AO221" s="28"/>
      <c r="AP221" s="28"/>
      <c r="AQ221" s="28"/>
      <c r="AS221" s="70"/>
    </row>
    <row r="222" spans="6:45" s="17" customFormat="1" ht="29.25" x14ac:dyDescent="0.4">
      <c r="F222" s="18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  <c r="AO222" s="28"/>
      <c r="AP222" s="28"/>
      <c r="AQ222" s="28"/>
      <c r="AS222" s="70"/>
    </row>
  </sheetData>
  <sheetProtection sheet="1" objects="1" scenarios="1" selectLockedCells="1" autoFilter="0"/>
  <mergeCells count="9">
    <mergeCell ref="W7:AQ7"/>
    <mergeCell ref="U7:V7"/>
    <mergeCell ref="G7:K7"/>
    <mergeCell ref="Q7:T7"/>
    <mergeCell ref="A1:D1"/>
    <mergeCell ref="L7:P7"/>
    <mergeCell ref="E4:K6"/>
    <mergeCell ref="B5:D5"/>
    <mergeCell ref="B6:D6"/>
  </mergeCells>
  <conditionalFormatting sqref="AO9:AO108">
    <cfRule type="cellIs" dxfId="94" priority="2" operator="greaterThan">
      <formula>0</formula>
    </cfRule>
  </conditionalFormatting>
  <conditionalFormatting sqref="A9:A108">
    <cfRule type="expression" dxfId="93" priority="1">
      <formula>$B9 &amp; $C9 &amp; $D9 &amp; $E9 &lt;&gt;""</formula>
    </cfRule>
  </conditionalFormatting>
  <dataValidations count="7">
    <dataValidation type="list" allowBlank="1" showInputMessage="1" showErrorMessage="1" sqref="A9:A108 B4">
      <formula1>ResearchUnits</formula1>
    </dataValidation>
    <dataValidation type="list" allowBlank="1" showInputMessage="1" showErrorMessage="1" sqref="F9:F108">
      <formula1>SpecialStatus</formula1>
    </dataValidation>
    <dataValidation type="list" allowBlank="1" showInputMessage="1" showErrorMessage="1" sqref="W9:W108">
      <formula1>Start_Dates_2015_v1</formula1>
    </dataValidation>
    <dataValidation type="list" allowBlank="1" showInputMessage="1" showErrorMessage="1" sqref="L9:P108">
      <formula1>Experiments_v2</formula1>
    </dataValidation>
    <dataValidation type="list" allowBlank="1" showInputMessage="1" showErrorMessage="1" sqref="G9:K108">
      <formula1>Competencies_v3</formula1>
    </dataValidation>
    <dataValidation type="list" allowBlank="1" showInputMessage="1" showErrorMessage="1" sqref="X9:AN108">
      <formula1>WorkDays_v1</formula1>
    </dataValidation>
    <dataValidation type="list" allowBlank="1" showInputMessage="1" showErrorMessage="1" sqref="Q9:T108">
      <formula1>Experiments_for_SC_v1</formula1>
    </dataValidation>
  </dataValidations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&amp;CAnnex 5 of Letter Ref. TD/ag-1542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214"/>
  <sheetViews>
    <sheetView topLeftCell="G1" workbookViewId="0">
      <selection activeCell="T1" sqref="T1:T61"/>
    </sheetView>
  </sheetViews>
  <sheetFormatPr defaultRowHeight="15" x14ac:dyDescent="0.25"/>
  <cols>
    <col min="1" max="3" width="9.140625" style="3"/>
    <col min="4" max="4" width="15.140625" style="3" customWidth="1"/>
    <col min="5" max="5" width="13.140625" style="38" customWidth="1"/>
    <col min="6" max="7" width="9.140625" style="3"/>
    <col min="8" max="11" width="15.7109375" style="39" customWidth="1"/>
    <col min="12" max="15" width="9.140625" style="3"/>
    <col min="16" max="16" width="16" style="39" bestFit="1" customWidth="1"/>
    <col min="17" max="16384" width="9.140625" style="3"/>
  </cols>
  <sheetData>
    <row r="1" spans="1:20" x14ac:dyDescent="0.25">
      <c r="A1" s="3" t="s">
        <v>13</v>
      </c>
      <c r="B1" s="3" t="s">
        <v>3</v>
      </c>
      <c r="C1" s="3" t="s">
        <v>8</v>
      </c>
      <c r="D1" s="38">
        <v>42156</v>
      </c>
      <c r="E1" s="38">
        <v>42370</v>
      </c>
      <c r="F1" s="3" t="s">
        <v>47</v>
      </c>
      <c r="G1" s="3" t="s">
        <v>64</v>
      </c>
      <c r="H1" s="39">
        <v>42281</v>
      </c>
      <c r="I1" s="39">
        <v>42287</v>
      </c>
      <c r="J1" s="39">
        <v>42372</v>
      </c>
      <c r="K1" s="39">
        <v>42376</v>
      </c>
      <c r="L1" s="40" t="s">
        <v>106</v>
      </c>
      <c r="M1" s="3" t="s">
        <v>152</v>
      </c>
      <c r="N1" s="3" t="s">
        <v>159</v>
      </c>
      <c r="O1" s="3" t="s">
        <v>55</v>
      </c>
      <c r="P1" s="39">
        <v>42282</v>
      </c>
      <c r="Q1" s="3" t="s">
        <v>152</v>
      </c>
      <c r="R1" s="3" t="s">
        <v>64</v>
      </c>
      <c r="S1" s="3" t="s">
        <v>152</v>
      </c>
      <c r="T1" s="3" t="s">
        <v>253</v>
      </c>
    </row>
    <row r="2" spans="1:20" x14ac:dyDescent="0.25">
      <c r="A2" s="3" t="s">
        <v>18</v>
      </c>
      <c r="B2" s="3" t="s">
        <v>4</v>
      </c>
      <c r="C2" s="3" t="s">
        <v>9</v>
      </c>
      <c r="D2" s="38">
        <f>D1+1</f>
        <v>42157</v>
      </c>
      <c r="E2" s="38">
        <f>E1+1</f>
        <v>42371</v>
      </c>
      <c r="F2" s="3" t="s">
        <v>29</v>
      </c>
      <c r="G2" s="3" t="s">
        <v>65</v>
      </c>
      <c r="H2" s="39">
        <f>H1+1</f>
        <v>42282</v>
      </c>
      <c r="I2" s="39">
        <f>I1+2</f>
        <v>42289</v>
      </c>
      <c r="J2" s="39">
        <f>J1+1</f>
        <v>42373</v>
      </c>
      <c r="K2" s="39">
        <f>K1+1</f>
        <v>42377</v>
      </c>
      <c r="L2" s="40" t="s">
        <v>107</v>
      </c>
      <c r="M2" s="3" t="s">
        <v>153</v>
      </c>
      <c r="N2" s="3" t="s">
        <v>160</v>
      </c>
      <c r="O2" s="3" t="s">
        <v>182</v>
      </c>
      <c r="P2" s="39">
        <f>P1+1</f>
        <v>42283</v>
      </c>
      <c r="Q2" s="3" t="s">
        <v>153</v>
      </c>
      <c r="R2" s="3" t="s">
        <v>65</v>
      </c>
      <c r="S2" s="3" t="s">
        <v>153</v>
      </c>
      <c r="T2" s="3" t="s">
        <v>254</v>
      </c>
    </row>
    <row r="3" spans="1:20" x14ac:dyDescent="0.25">
      <c r="A3" s="3" t="s">
        <v>14</v>
      </c>
      <c r="B3" s="3" t="s">
        <v>5</v>
      </c>
      <c r="C3" s="3" t="s">
        <v>10</v>
      </c>
      <c r="D3" s="38">
        <f t="shared" ref="D3:D66" si="0">D2+1</f>
        <v>42158</v>
      </c>
      <c r="E3" s="38">
        <f t="shared" ref="E3:E66" si="1">E2+1</f>
        <v>42372</v>
      </c>
      <c r="F3" s="3" t="s">
        <v>49</v>
      </c>
      <c r="G3" s="3" t="s">
        <v>66</v>
      </c>
      <c r="H3" s="39">
        <f t="shared" ref="H3:H6" si="2">H2+1</f>
        <v>42283</v>
      </c>
      <c r="I3" s="39">
        <f>I2+1</f>
        <v>42290</v>
      </c>
      <c r="J3" s="39">
        <f t="shared" ref="J3:J6" si="3">J2+1</f>
        <v>42374</v>
      </c>
      <c r="K3" s="39">
        <f>K2+1</f>
        <v>42378</v>
      </c>
      <c r="L3" s="40" t="s">
        <v>108</v>
      </c>
      <c r="M3" s="3" t="s">
        <v>154</v>
      </c>
      <c r="N3" s="3" t="s">
        <v>161</v>
      </c>
      <c r="P3" s="39">
        <f t="shared" ref="P3:P5" si="4">P2+1</f>
        <v>42284</v>
      </c>
      <c r="Q3" s="3" t="s">
        <v>154</v>
      </c>
      <c r="R3" s="3" t="s">
        <v>66</v>
      </c>
      <c r="S3" s="3" t="s">
        <v>154</v>
      </c>
      <c r="T3" s="3" t="s">
        <v>255</v>
      </c>
    </row>
    <row r="4" spans="1:20" x14ac:dyDescent="0.25">
      <c r="A4" s="3" t="s">
        <v>25</v>
      </c>
      <c r="B4" s="3" t="s">
        <v>6</v>
      </c>
      <c r="C4" s="3" t="s">
        <v>11</v>
      </c>
      <c r="D4" s="38">
        <f t="shared" si="0"/>
        <v>42159</v>
      </c>
      <c r="E4" s="38">
        <f t="shared" si="1"/>
        <v>42373</v>
      </c>
      <c r="F4" s="3" t="s">
        <v>30</v>
      </c>
      <c r="G4" s="3" t="s">
        <v>67</v>
      </c>
      <c r="H4" s="39">
        <f t="shared" si="2"/>
        <v>42284</v>
      </c>
      <c r="I4" s="39">
        <f t="shared" ref="I4:I6" si="5">I3+1</f>
        <v>42291</v>
      </c>
      <c r="J4" s="39">
        <f t="shared" si="3"/>
        <v>42375</v>
      </c>
      <c r="K4" s="39">
        <f>K3+2</f>
        <v>42380</v>
      </c>
      <c r="L4" s="40" t="s">
        <v>109</v>
      </c>
      <c r="M4" s="3" t="s">
        <v>155</v>
      </c>
      <c r="N4" s="3" t="s">
        <v>162</v>
      </c>
      <c r="P4" s="39">
        <f t="shared" si="4"/>
        <v>42285</v>
      </c>
      <c r="Q4" s="3" t="s">
        <v>155</v>
      </c>
      <c r="R4" s="3" t="s">
        <v>67</v>
      </c>
      <c r="S4" s="3" t="s">
        <v>155</v>
      </c>
      <c r="T4" s="3" t="s">
        <v>256</v>
      </c>
    </row>
    <row r="5" spans="1:20" x14ac:dyDescent="0.25">
      <c r="A5" s="3" t="s">
        <v>22</v>
      </c>
      <c r="B5" s="3" t="s">
        <v>7</v>
      </c>
      <c r="C5" s="3" t="s">
        <v>12</v>
      </c>
      <c r="D5" s="38">
        <f t="shared" si="0"/>
        <v>42160</v>
      </c>
      <c r="E5" s="38">
        <f t="shared" si="1"/>
        <v>42374</v>
      </c>
      <c r="F5" s="3" t="s">
        <v>31</v>
      </c>
      <c r="G5" s="3" t="s">
        <v>68</v>
      </c>
      <c r="H5" s="39">
        <f t="shared" si="2"/>
        <v>42285</v>
      </c>
      <c r="I5" s="39">
        <f t="shared" si="5"/>
        <v>42292</v>
      </c>
      <c r="J5" s="39">
        <f t="shared" si="3"/>
        <v>42376</v>
      </c>
      <c r="K5" s="39">
        <f>K4+1</f>
        <v>42381</v>
      </c>
      <c r="L5" s="40" t="s">
        <v>110</v>
      </c>
      <c r="M5" s="3" t="s">
        <v>156</v>
      </c>
      <c r="N5" s="3" t="s">
        <v>163</v>
      </c>
      <c r="P5" s="39">
        <f t="shared" si="4"/>
        <v>42286</v>
      </c>
      <c r="Q5" s="3" t="s">
        <v>156</v>
      </c>
      <c r="R5" s="3" t="s">
        <v>68</v>
      </c>
      <c r="S5" s="3" t="s">
        <v>156</v>
      </c>
      <c r="T5" s="3" t="s">
        <v>257</v>
      </c>
    </row>
    <row r="6" spans="1:20" x14ac:dyDescent="0.25">
      <c r="A6" s="3" t="s">
        <v>20</v>
      </c>
      <c r="D6" s="38">
        <f t="shared" si="0"/>
        <v>42161</v>
      </c>
      <c r="E6" s="38">
        <f t="shared" si="1"/>
        <v>42375</v>
      </c>
      <c r="F6" s="3" t="s">
        <v>48</v>
      </c>
      <c r="G6" s="3" t="s">
        <v>69</v>
      </c>
      <c r="H6" s="39">
        <f t="shared" si="2"/>
        <v>42286</v>
      </c>
      <c r="I6" s="39">
        <f t="shared" si="5"/>
        <v>42293</v>
      </c>
      <c r="J6" s="39">
        <f t="shared" si="3"/>
        <v>42377</v>
      </c>
      <c r="K6" s="39">
        <f>K5+1</f>
        <v>42382</v>
      </c>
      <c r="L6" s="40" t="s">
        <v>111</v>
      </c>
      <c r="M6" s="3" t="s">
        <v>157</v>
      </c>
      <c r="N6" s="3" t="s">
        <v>164</v>
      </c>
      <c r="P6" s="39">
        <f>P1+7</f>
        <v>42289</v>
      </c>
      <c r="Q6" s="3" t="s">
        <v>157</v>
      </c>
      <c r="R6" s="3" t="s">
        <v>69</v>
      </c>
      <c r="S6" s="3" t="s">
        <v>157</v>
      </c>
      <c r="T6" s="3" t="s">
        <v>258</v>
      </c>
    </row>
    <row r="7" spans="1:20" x14ac:dyDescent="0.25">
      <c r="A7" s="3" t="s">
        <v>42</v>
      </c>
      <c r="D7" s="38">
        <f t="shared" si="0"/>
        <v>42162</v>
      </c>
      <c r="E7" s="38">
        <f t="shared" si="1"/>
        <v>42376</v>
      </c>
      <c r="G7" s="3" t="s">
        <v>70</v>
      </c>
      <c r="H7" s="39">
        <f>H1+7</f>
        <v>42288</v>
      </c>
      <c r="I7" s="39">
        <f>I1+7</f>
        <v>42294</v>
      </c>
      <c r="J7" s="39">
        <f>J1+7</f>
        <v>42379</v>
      </c>
      <c r="K7" s="39">
        <f>K1+7</f>
        <v>42383</v>
      </c>
      <c r="L7" s="40" t="s">
        <v>112</v>
      </c>
      <c r="M7" s="3" t="s">
        <v>158</v>
      </c>
      <c r="N7" s="3" t="s">
        <v>165</v>
      </c>
      <c r="P7" s="39">
        <f t="shared" ref="P7:P59" si="6">P2+7</f>
        <v>42290</v>
      </c>
      <c r="Q7" s="3" t="s">
        <v>158</v>
      </c>
      <c r="R7" s="3" t="s">
        <v>70</v>
      </c>
      <c r="S7" s="3" t="s">
        <v>158</v>
      </c>
      <c r="T7" s="3" t="s">
        <v>259</v>
      </c>
    </row>
    <row r="8" spans="1:20" x14ac:dyDescent="0.25">
      <c r="A8" s="3" t="s">
        <v>27</v>
      </c>
      <c r="D8" s="38">
        <f t="shared" si="0"/>
        <v>42163</v>
      </c>
      <c r="E8" s="38">
        <f t="shared" si="1"/>
        <v>42377</v>
      </c>
      <c r="G8" s="3" t="s">
        <v>71</v>
      </c>
      <c r="H8" s="39">
        <f t="shared" ref="H8:K66" si="7">H2+7</f>
        <v>42289</v>
      </c>
      <c r="I8" s="39">
        <f t="shared" si="7"/>
        <v>42296</v>
      </c>
      <c r="J8" s="39">
        <f t="shared" si="7"/>
        <v>42380</v>
      </c>
      <c r="K8" s="39">
        <f t="shared" si="7"/>
        <v>42384</v>
      </c>
      <c r="L8" s="40" t="s">
        <v>113</v>
      </c>
      <c r="N8" s="3" t="s">
        <v>166</v>
      </c>
      <c r="P8" s="39">
        <f t="shared" si="6"/>
        <v>42291</v>
      </c>
      <c r="Q8" s="3" t="s">
        <v>235</v>
      </c>
      <c r="R8" s="3" t="s">
        <v>71</v>
      </c>
      <c r="S8" s="3" t="s">
        <v>235</v>
      </c>
      <c r="T8" s="3" t="s">
        <v>260</v>
      </c>
    </row>
    <row r="9" spans="1:20" x14ac:dyDescent="0.25">
      <c r="A9" s="3" t="s">
        <v>44</v>
      </c>
      <c r="D9" s="38">
        <f t="shared" si="0"/>
        <v>42164</v>
      </c>
      <c r="E9" s="38">
        <f t="shared" si="1"/>
        <v>42378</v>
      </c>
      <c r="G9" s="3" t="s">
        <v>72</v>
      </c>
      <c r="H9" s="39">
        <f t="shared" si="7"/>
        <v>42290</v>
      </c>
      <c r="I9" s="39">
        <f t="shared" si="7"/>
        <v>42297</v>
      </c>
      <c r="J9" s="39">
        <f t="shared" si="7"/>
        <v>42381</v>
      </c>
      <c r="K9" s="39">
        <f t="shared" si="7"/>
        <v>42385</v>
      </c>
      <c r="L9" s="40" t="s">
        <v>114</v>
      </c>
      <c r="N9" s="3" t="s">
        <v>167</v>
      </c>
      <c r="P9" s="39">
        <f t="shared" si="6"/>
        <v>42292</v>
      </c>
      <c r="Q9" s="3" t="s">
        <v>226</v>
      </c>
      <c r="R9" s="3" t="s">
        <v>72</v>
      </c>
      <c r="S9" s="3" t="s">
        <v>226</v>
      </c>
      <c r="T9" s="3" t="s">
        <v>261</v>
      </c>
    </row>
    <row r="10" spans="1:20" x14ac:dyDescent="0.25">
      <c r="A10" s="3" t="s">
        <v>21</v>
      </c>
      <c r="D10" s="38">
        <f t="shared" si="0"/>
        <v>42165</v>
      </c>
      <c r="E10" s="38">
        <f t="shared" si="1"/>
        <v>42379</v>
      </c>
      <c r="G10" s="3" t="s">
        <v>73</v>
      </c>
      <c r="H10" s="39">
        <f t="shared" si="7"/>
        <v>42291</v>
      </c>
      <c r="I10" s="39">
        <f t="shared" si="7"/>
        <v>42298</v>
      </c>
      <c r="J10" s="39">
        <f t="shared" si="7"/>
        <v>42382</v>
      </c>
      <c r="K10" s="39">
        <f t="shared" si="7"/>
        <v>42387</v>
      </c>
      <c r="L10" s="40" t="s">
        <v>115</v>
      </c>
      <c r="N10" s="3" t="s">
        <v>168</v>
      </c>
      <c r="P10" s="39">
        <f t="shared" si="6"/>
        <v>42293</v>
      </c>
      <c r="Q10" s="3" t="s">
        <v>159</v>
      </c>
      <c r="R10" s="3" t="s">
        <v>73</v>
      </c>
      <c r="S10" s="3" t="s">
        <v>159</v>
      </c>
      <c r="T10" s="3" t="s">
        <v>66</v>
      </c>
    </row>
    <row r="11" spans="1:20" x14ac:dyDescent="0.25">
      <c r="A11" s="3" t="s">
        <v>45</v>
      </c>
      <c r="D11" s="38">
        <f t="shared" si="0"/>
        <v>42166</v>
      </c>
      <c r="E11" s="38">
        <f t="shared" si="1"/>
        <v>42380</v>
      </c>
      <c r="G11" s="3" t="s">
        <v>74</v>
      </c>
      <c r="H11" s="39">
        <f t="shared" si="7"/>
        <v>42292</v>
      </c>
      <c r="I11" s="39">
        <f t="shared" si="7"/>
        <v>42299</v>
      </c>
      <c r="J11" s="39">
        <f t="shared" si="7"/>
        <v>42383</v>
      </c>
      <c r="K11" s="39">
        <f t="shared" si="7"/>
        <v>42388</v>
      </c>
      <c r="L11" s="40" t="s">
        <v>116</v>
      </c>
      <c r="N11" s="3" t="s">
        <v>169</v>
      </c>
      <c r="P11" s="39">
        <f t="shared" si="6"/>
        <v>42296</v>
      </c>
      <c r="Q11" s="3" t="s">
        <v>160</v>
      </c>
      <c r="R11" s="3" t="s">
        <v>74</v>
      </c>
      <c r="S11" s="3" t="s">
        <v>160</v>
      </c>
      <c r="T11" s="3" t="s">
        <v>67</v>
      </c>
    </row>
    <row r="12" spans="1:20" x14ac:dyDescent="0.25">
      <c r="A12" s="3" t="s">
        <v>36</v>
      </c>
      <c r="D12" s="38">
        <f t="shared" si="0"/>
        <v>42167</v>
      </c>
      <c r="E12" s="38">
        <f t="shared" si="1"/>
        <v>42381</v>
      </c>
      <c r="G12" s="3" t="s">
        <v>75</v>
      </c>
      <c r="H12" s="39">
        <f t="shared" si="7"/>
        <v>42293</v>
      </c>
      <c r="I12" s="39">
        <f t="shared" si="7"/>
        <v>42300</v>
      </c>
      <c r="J12" s="39">
        <f t="shared" si="7"/>
        <v>42384</v>
      </c>
      <c r="K12" s="39">
        <f t="shared" si="7"/>
        <v>42389</v>
      </c>
      <c r="L12" s="40" t="s">
        <v>117</v>
      </c>
      <c r="N12" s="3" t="s">
        <v>170</v>
      </c>
      <c r="P12" s="39">
        <f t="shared" si="6"/>
        <v>42297</v>
      </c>
      <c r="Q12" s="3" t="s">
        <v>161</v>
      </c>
      <c r="R12" s="3" t="s">
        <v>75</v>
      </c>
      <c r="S12" s="3" t="s">
        <v>161</v>
      </c>
      <c r="T12" s="3" t="s">
        <v>68</v>
      </c>
    </row>
    <row r="13" spans="1:20" x14ac:dyDescent="0.25">
      <c r="A13" s="3" t="s">
        <v>19</v>
      </c>
      <c r="D13" s="38">
        <f t="shared" si="0"/>
        <v>42168</v>
      </c>
      <c r="E13" s="38">
        <f t="shared" si="1"/>
        <v>42382</v>
      </c>
      <c r="G13" s="3" t="s">
        <v>76</v>
      </c>
      <c r="H13" s="39">
        <f t="shared" si="7"/>
        <v>42295</v>
      </c>
      <c r="I13" s="39">
        <f t="shared" si="7"/>
        <v>42301</v>
      </c>
      <c r="J13" s="39">
        <f t="shared" si="7"/>
        <v>42386</v>
      </c>
      <c r="K13" s="39">
        <f t="shared" si="7"/>
        <v>42390</v>
      </c>
      <c r="L13" s="40" t="s">
        <v>118</v>
      </c>
      <c r="N13" s="3" t="s">
        <v>171</v>
      </c>
      <c r="P13" s="39">
        <f t="shared" si="6"/>
        <v>42298</v>
      </c>
      <c r="Q13" s="3" t="s">
        <v>162</v>
      </c>
      <c r="R13" s="3" t="s">
        <v>76</v>
      </c>
      <c r="S13" s="3" t="s">
        <v>162</v>
      </c>
      <c r="T13" s="3" t="s">
        <v>69</v>
      </c>
    </row>
    <row r="14" spans="1:20" x14ac:dyDescent="0.25">
      <c r="A14" s="3" t="s">
        <v>23</v>
      </c>
      <c r="D14" s="38">
        <f t="shared" si="0"/>
        <v>42169</v>
      </c>
      <c r="E14" s="38">
        <f t="shared" si="1"/>
        <v>42383</v>
      </c>
      <c r="G14" s="3" t="s">
        <v>77</v>
      </c>
      <c r="H14" s="39">
        <f t="shared" si="7"/>
        <v>42296</v>
      </c>
      <c r="I14" s="39">
        <f t="shared" si="7"/>
        <v>42303</v>
      </c>
      <c r="J14" s="39">
        <f t="shared" si="7"/>
        <v>42387</v>
      </c>
      <c r="K14" s="39">
        <f t="shared" si="7"/>
        <v>42391</v>
      </c>
      <c r="L14" s="40" t="s">
        <v>119</v>
      </c>
      <c r="N14" s="3" t="s">
        <v>172</v>
      </c>
      <c r="P14" s="39">
        <f t="shared" si="6"/>
        <v>42299</v>
      </c>
      <c r="Q14" s="3" t="s">
        <v>163</v>
      </c>
      <c r="R14" s="3" t="s">
        <v>77</v>
      </c>
      <c r="S14" s="3" t="s">
        <v>163</v>
      </c>
      <c r="T14" s="3" t="s">
        <v>70</v>
      </c>
    </row>
    <row r="15" spans="1:20" x14ac:dyDescent="0.25">
      <c r="A15" s="3" t="s">
        <v>43</v>
      </c>
      <c r="D15" s="38">
        <f t="shared" si="0"/>
        <v>42170</v>
      </c>
      <c r="E15" s="38">
        <f t="shared" si="1"/>
        <v>42384</v>
      </c>
      <c r="G15" s="3" t="s">
        <v>78</v>
      </c>
      <c r="H15" s="39">
        <f t="shared" si="7"/>
        <v>42297</v>
      </c>
      <c r="I15" s="39">
        <f t="shared" si="7"/>
        <v>42304</v>
      </c>
      <c r="J15" s="39">
        <f t="shared" si="7"/>
        <v>42388</v>
      </c>
      <c r="K15" s="39">
        <f t="shared" si="7"/>
        <v>42392</v>
      </c>
      <c r="L15" s="40" t="s">
        <v>120</v>
      </c>
      <c r="N15" s="3" t="s">
        <v>173</v>
      </c>
      <c r="P15" s="39">
        <f t="shared" si="6"/>
        <v>42300</v>
      </c>
      <c r="Q15" s="3" t="s">
        <v>164</v>
      </c>
      <c r="R15" s="3" t="s">
        <v>78</v>
      </c>
      <c r="S15" s="3" t="s">
        <v>164</v>
      </c>
      <c r="T15" s="3" t="s">
        <v>71</v>
      </c>
    </row>
    <row r="16" spans="1:20" x14ac:dyDescent="0.25">
      <c r="A16" s="3" t="s">
        <v>24</v>
      </c>
      <c r="D16" s="38">
        <f t="shared" si="0"/>
        <v>42171</v>
      </c>
      <c r="E16" s="38">
        <f t="shared" si="1"/>
        <v>42385</v>
      </c>
      <c r="G16" s="3" t="s">
        <v>79</v>
      </c>
      <c r="H16" s="39">
        <f t="shared" si="7"/>
        <v>42298</v>
      </c>
      <c r="I16" s="39">
        <f t="shared" si="7"/>
        <v>42305</v>
      </c>
      <c r="J16" s="39">
        <f t="shared" si="7"/>
        <v>42389</v>
      </c>
      <c r="K16" s="39">
        <f t="shared" si="7"/>
        <v>42394</v>
      </c>
      <c r="L16" s="40" t="s">
        <v>121</v>
      </c>
      <c r="N16" s="3" t="s">
        <v>174</v>
      </c>
      <c r="P16" s="39">
        <f t="shared" si="6"/>
        <v>42303</v>
      </c>
      <c r="Q16" s="3" t="s">
        <v>165</v>
      </c>
      <c r="R16" s="3" t="s">
        <v>79</v>
      </c>
      <c r="S16" s="3" t="s">
        <v>165</v>
      </c>
      <c r="T16" s="3" t="s">
        <v>72</v>
      </c>
    </row>
    <row r="17" spans="1:20" x14ac:dyDescent="0.25">
      <c r="A17" s="3" t="s">
        <v>46</v>
      </c>
      <c r="D17" s="38">
        <f t="shared" si="0"/>
        <v>42172</v>
      </c>
      <c r="E17" s="38">
        <f t="shared" si="1"/>
        <v>42386</v>
      </c>
      <c r="G17" s="3" t="s">
        <v>80</v>
      </c>
      <c r="H17" s="39">
        <f t="shared" si="7"/>
        <v>42299</v>
      </c>
      <c r="I17" s="39">
        <f t="shared" si="7"/>
        <v>42306</v>
      </c>
      <c r="J17" s="39">
        <f t="shared" si="7"/>
        <v>42390</v>
      </c>
      <c r="K17" s="39">
        <f t="shared" si="7"/>
        <v>42395</v>
      </c>
      <c r="L17" s="40" t="s">
        <v>122</v>
      </c>
      <c r="N17" s="3" t="s">
        <v>175</v>
      </c>
      <c r="P17" s="39">
        <f t="shared" si="6"/>
        <v>42304</v>
      </c>
      <c r="Q17" s="3" t="s">
        <v>166</v>
      </c>
      <c r="R17" s="3" t="s">
        <v>80</v>
      </c>
      <c r="S17" s="3" t="s">
        <v>166</v>
      </c>
      <c r="T17" s="3" t="s">
        <v>73</v>
      </c>
    </row>
    <row r="18" spans="1:20" x14ac:dyDescent="0.25">
      <c r="A18" s="3" t="s">
        <v>15</v>
      </c>
      <c r="D18" s="38">
        <f t="shared" si="0"/>
        <v>42173</v>
      </c>
      <c r="E18" s="38">
        <f t="shared" si="1"/>
        <v>42387</v>
      </c>
      <c r="G18" s="3" t="s">
        <v>81</v>
      </c>
      <c r="H18" s="39">
        <f t="shared" si="7"/>
        <v>42300</v>
      </c>
      <c r="I18" s="39">
        <f t="shared" si="7"/>
        <v>42307</v>
      </c>
      <c r="J18" s="39">
        <f t="shared" si="7"/>
        <v>42391</v>
      </c>
      <c r="K18" s="39">
        <f t="shared" si="7"/>
        <v>42396</v>
      </c>
      <c r="L18" s="40" t="s">
        <v>123</v>
      </c>
      <c r="N18" s="3" t="s">
        <v>176</v>
      </c>
      <c r="P18" s="39">
        <f t="shared" si="6"/>
        <v>42305</v>
      </c>
      <c r="Q18" s="3" t="s">
        <v>167</v>
      </c>
      <c r="R18" s="3" t="s">
        <v>81</v>
      </c>
      <c r="S18" s="3" t="s">
        <v>167</v>
      </c>
      <c r="T18" s="3" t="s">
        <v>74</v>
      </c>
    </row>
    <row r="19" spans="1:20" x14ac:dyDescent="0.25">
      <c r="A19" s="3" t="s">
        <v>17</v>
      </c>
      <c r="D19" s="38">
        <f t="shared" si="0"/>
        <v>42174</v>
      </c>
      <c r="E19" s="38">
        <f t="shared" si="1"/>
        <v>42388</v>
      </c>
      <c r="G19" s="3" t="s">
        <v>82</v>
      </c>
      <c r="H19" s="39">
        <f t="shared" si="7"/>
        <v>42302</v>
      </c>
      <c r="I19" s="39">
        <f t="shared" si="7"/>
        <v>42308</v>
      </c>
      <c r="J19" s="39">
        <f t="shared" si="7"/>
        <v>42393</v>
      </c>
      <c r="K19" s="39">
        <f t="shared" si="7"/>
        <v>42397</v>
      </c>
      <c r="L19" s="40" t="s">
        <v>124</v>
      </c>
      <c r="N19" s="3" t="s">
        <v>177</v>
      </c>
      <c r="P19" s="39">
        <f t="shared" si="6"/>
        <v>42306</v>
      </c>
      <c r="Q19" s="3" t="s">
        <v>168</v>
      </c>
      <c r="R19" s="3" t="s">
        <v>82</v>
      </c>
      <c r="S19" s="3" t="s">
        <v>168</v>
      </c>
      <c r="T19" s="3" t="s">
        <v>75</v>
      </c>
    </row>
    <row r="20" spans="1:20" x14ac:dyDescent="0.25">
      <c r="A20" s="3" t="s">
        <v>35</v>
      </c>
      <c r="D20" s="38">
        <f t="shared" si="0"/>
        <v>42175</v>
      </c>
      <c r="E20" s="38">
        <f t="shared" si="1"/>
        <v>42389</v>
      </c>
      <c r="G20" s="3" t="s">
        <v>83</v>
      </c>
      <c r="H20" s="39">
        <f t="shared" si="7"/>
        <v>42303</v>
      </c>
      <c r="I20" s="39">
        <f t="shared" si="7"/>
        <v>42310</v>
      </c>
      <c r="J20" s="39">
        <f t="shared" si="7"/>
        <v>42394</v>
      </c>
      <c r="K20" s="39">
        <f t="shared" si="7"/>
        <v>42398</v>
      </c>
      <c r="L20" s="40" t="s">
        <v>125</v>
      </c>
      <c r="N20" s="3" t="s">
        <v>178</v>
      </c>
      <c r="P20" s="39">
        <f t="shared" si="6"/>
        <v>42307</v>
      </c>
      <c r="Q20" s="3" t="s">
        <v>234</v>
      </c>
      <c r="R20" s="3" t="s">
        <v>83</v>
      </c>
      <c r="S20" s="3" t="s">
        <v>250</v>
      </c>
      <c r="T20" s="3" t="s">
        <v>76</v>
      </c>
    </row>
    <row r="21" spans="1:20" x14ac:dyDescent="0.25">
      <c r="A21" s="3" t="s">
        <v>33</v>
      </c>
      <c r="D21" s="38">
        <f t="shared" si="0"/>
        <v>42176</v>
      </c>
      <c r="E21" s="38">
        <f t="shared" si="1"/>
        <v>42390</v>
      </c>
      <c r="G21" s="3" t="s">
        <v>84</v>
      </c>
      <c r="H21" s="39">
        <f t="shared" si="7"/>
        <v>42304</v>
      </c>
      <c r="I21" s="39">
        <f t="shared" si="7"/>
        <v>42311</v>
      </c>
      <c r="J21" s="39">
        <f t="shared" si="7"/>
        <v>42395</v>
      </c>
      <c r="K21" s="39">
        <f t="shared" si="7"/>
        <v>42399</v>
      </c>
      <c r="L21" s="40" t="s">
        <v>126</v>
      </c>
      <c r="P21" s="39">
        <f t="shared" si="6"/>
        <v>42310</v>
      </c>
      <c r="Q21" s="3" t="s">
        <v>169</v>
      </c>
      <c r="R21" s="3" t="s">
        <v>84</v>
      </c>
      <c r="S21" s="3" t="s">
        <v>169</v>
      </c>
      <c r="T21" s="3" t="s">
        <v>77</v>
      </c>
    </row>
    <row r="22" spans="1:20" x14ac:dyDescent="0.25">
      <c r="A22" s="3" t="s">
        <v>40</v>
      </c>
      <c r="D22" s="38">
        <f t="shared" si="0"/>
        <v>42177</v>
      </c>
      <c r="E22" s="38">
        <f t="shared" si="1"/>
        <v>42391</v>
      </c>
      <c r="G22" s="3" t="s">
        <v>85</v>
      </c>
      <c r="H22" s="39">
        <f t="shared" si="7"/>
        <v>42305</v>
      </c>
      <c r="I22" s="39">
        <f t="shared" si="7"/>
        <v>42312</v>
      </c>
      <c r="J22" s="39">
        <f t="shared" si="7"/>
        <v>42396</v>
      </c>
      <c r="K22" s="39">
        <f t="shared" si="7"/>
        <v>42401</v>
      </c>
      <c r="L22" s="40" t="s">
        <v>127</v>
      </c>
      <c r="P22" s="39">
        <f t="shared" si="6"/>
        <v>42311</v>
      </c>
      <c r="Q22" s="3" t="s">
        <v>170</v>
      </c>
      <c r="R22" s="3" t="s">
        <v>85</v>
      </c>
      <c r="S22" s="3" t="s">
        <v>170</v>
      </c>
      <c r="T22" s="3" t="s">
        <v>78</v>
      </c>
    </row>
    <row r="23" spans="1:20" x14ac:dyDescent="0.25">
      <c r="A23" s="3" t="s">
        <v>34</v>
      </c>
      <c r="D23" s="38">
        <f t="shared" si="0"/>
        <v>42178</v>
      </c>
      <c r="E23" s="38">
        <f t="shared" si="1"/>
        <v>42392</v>
      </c>
      <c r="G23" s="3" t="s">
        <v>86</v>
      </c>
      <c r="H23" s="39">
        <f t="shared" si="7"/>
        <v>42306</v>
      </c>
      <c r="I23" s="39">
        <f t="shared" si="7"/>
        <v>42313</v>
      </c>
      <c r="J23" s="39">
        <f t="shared" si="7"/>
        <v>42397</v>
      </c>
      <c r="K23" s="39">
        <f t="shared" si="7"/>
        <v>42402</v>
      </c>
      <c r="L23" s="40" t="s">
        <v>128</v>
      </c>
      <c r="P23" s="39">
        <f t="shared" si="6"/>
        <v>42312</v>
      </c>
      <c r="Q23" s="3" t="s">
        <v>171</v>
      </c>
      <c r="R23" s="3" t="s">
        <v>86</v>
      </c>
      <c r="S23" s="3" t="s">
        <v>171</v>
      </c>
      <c r="T23" s="3" t="s">
        <v>79</v>
      </c>
    </row>
    <row r="24" spans="1:20" x14ac:dyDescent="0.25">
      <c r="A24" s="3" t="s">
        <v>37</v>
      </c>
      <c r="D24" s="38">
        <f t="shared" si="0"/>
        <v>42179</v>
      </c>
      <c r="E24" s="38">
        <f t="shared" si="1"/>
        <v>42393</v>
      </c>
      <c r="G24" s="3" t="s">
        <v>87</v>
      </c>
      <c r="H24" s="39">
        <f t="shared" si="7"/>
        <v>42307</v>
      </c>
      <c r="I24" s="39">
        <f t="shared" si="7"/>
        <v>42314</v>
      </c>
      <c r="J24" s="39">
        <f t="shared" si="7"/>
        <v>42398</v>
      </c>
      <c r="K24" s="39">
        <f t="shared" si="7"/>
        <v>42403</v>
      </c>
      <c r="L24" s="40" t="s">
        <v>129</v>
      </c>
      <c r="P24" s="39">
        <f t="shared" si="6"/>
        <v>42313</v>
      </c>
      <c r="Q24" s="3" t="s">
        <v>172</v>
      </c>
      <c r="R24" s="3" t="s">
        <v>87</v>
      </c>
      <c r="S24" s="3" t="s">
        <v>172</v>
      </c>
      <c r="T24" s="3" t="s">
        <v>80</v>
      </c>
    </row>
    <row r="25" spans="1:20" x14ac:dyDescent="0.25">
      <c r="A25" s="3" t="s">
        <v>38</v>
      </c>
      <c r="D25" s="38">
        <f t="shared" si="0"/>
        <v>42180</v>
      </c>
      <c r="E25" s="38">
        <f t="shared" si="1"/>
        <v>42394</v>
      </c>
      <c r="G25" s="3" t="s">
        <v>88</v>
      </c>
      <c r="H25" s="39">
        <f t="shared" si="7"/>
        <v>42309</v>
      </c>
      <c r="I25" s="39">
        <f t="shared" si="7"/>
        <v>42315</v>
      </c>
      <c r="J25" s="39">
        <f t="shared" si="7"/>
        <v>42400</v>
      </c>
      <c r="K25" s="39">
        <f t="shared" si="7"/>
        <v>42404</v>
      </c>
      <c r="L25" s="40" t="s">
        <v>130</v>
      </c>
      <c r="P25" s="39">
        <f t="shared" si="6"/>
        <v>42314</v>
      </c>
      <c r="Q25" s="3" t="s">
        <v>173</v>
      </c>
      <c r="R25" s="3" t="s">
        <v>88</v>
      </c>
      <c r="S25" s="3" t="s">
        <v>173</v>
      </c>
      <c r="T25" s="3" t="s">
        <v>81</v>
      </c>
    </row>
    <row r="26" spans="1:20" x14ac:dyDescent="0.25">
      <c r="A26" s="3" t="s">
        <v>39</v>
      </c>
      <c r="D26" s="38">
        <f t="shared" si="0"/>
        <v>42181</v>
      </c>
      <c r="E26" s="38">
        <f t="shared" si="1"/>
        <v>42395</v>
      </c>
      <c r="G26" s="3" t="s">
        <v>89</v>
      </c>
      <c r="H26" s="39">
        <f t="shared" si="7"/>
        <v>42310</v>
      </c>
      <c r="I26" s="39">
        <f t="shared" si="7"/>
        <v>42317</v>
      </c>
      <c r="J26" s="39">
        <f t="shared" si="7"/>
        <v>42401</v>
      </c>
      <c r="K26" s="39">
        <f t="shared" si="7"/>
        <v>42405</v>
      </c>
      <c r="L26" s="40" t="s">
        <v>131</v>
      </c>
      <c r="P26" s="39">
        <f t="shared" si="6"/>
        <v>42317</v>
      </c>
      <c r="Q26" s="3" t="s">
        <v>228</v>
      </c>
      <c r="R26" s="3" t="s">
        <v>89</v>
      </c>
      <c r="S26" s="3" t="s">
        <v>228</v>
      </c>
      <c r="T26" s="3" t="s">
        <v>82</v>
      </c>
    </row>
    <row r="27" spans="1:20" x14ac:dyDescent="0.25">
      <c r="A27" s="3" t="s">
        <v>41</v>
      </c>
      <c r="D27" s="38">
        <f t="shared" si="0"/>
        <v>42182</v>
      </c>
      <c r="E27" s="38">
        <f t="shared" si="1"/>
        <v>42396</v>
      </c>
      <c r="G27" s="3" t="s">
        <v>90</v>
      </c>
      <c r="H27" s="39">
        <f t="shared" si="7"/>
        <v>42311</v>
      </c>
      <c r="I27" s="39">
        <f t="shared" si="7"/>
        <v>42318</v>
      </c>
      <c r="J27" s="39">
        <f t="shared" si="7"/>
        <v>42402</v>
      </c>
      <c r="K27" s="39">
        <f t="shared" si="7"/>
        <v>42406</v>
      </c>
      <c r="L27" s="40" t="s">
        <v>132</v>
      </c>
      <c r="P27" s="39">
        <f t="shared" si="6"/>
        <v>42318</v>
      </c>
      <c r="Q27" s="3" t="s">
        <v>227</v>
      </c>
      <c r="R27" s="3" t="s">
        <v>90</v>
      </c>
      <c r="S27" s="3" t="s">
        <v>227</v>
      </c>
      <c r="T27" s="3" t="s">
        <v>83</v>
      </c>
    </row>
    <row r="28" spans="1:20" x14ac:dyDescent="0.25">
      <c r="A28" s="3" t="s">
        <v>26</v>
      </c>
      <c r="D28" s="38">
        <f t="shared" si="0"/>
        <v>42183</v>
      </c>
      <c r="E28" s="38">
        <f t="shared" si="1"/>
        <v>42397</v>
      </c>
      <c r="G28" s="3" t="s">
        <v>91</v>
      </c>
      <c r="H28" s="39">
        <f t="shared" si="7"/>
        <v>42312</v>
      </c>
      <c r="I28" s="39">
        <f t="shared" si="7"/>
        <v>42319</v>
      </c>
      <c r="J28" s="39">
        <f t="shared" si="7"/>
        <v>42403</v>
      </c>
      <c r="K28" s="39">
        <f t="shared" si="7"/>
        <v>42408</v>
      </c>
      <c r="L28" s="40" t="s">
        <v>133</v>
      </c>
      <c r="P28" s="39">
        <f t="shared" si="6"/>
        <v>42319</v>
      </c>
      <c r="Q28" s="3" t="s">
        <v>176</v>
      </c>
      <c r="R28" s="3" t="s">
        <v>91</v>
      </c>
      <c r="S28" s="3" t="s">
        <v>176</v>
      </c>
      <c r="T28" s="3" t="s">
        <v>84</v>
      </c>
    </row>
    <row r="29" spans="1:20" x14ac:dyDescent="0.25">
      <c r="A29" s="3" t="s">
        <v>16</v>
      </c>
      <c r="D29" s="38">
        <f t="shared" si="0"/>
        <v>42184</v>
      </c>
      <c r="E29" s="38">
        <f t="shared" si="1"/>
        <v>42398</v>
      </c>
      <c r="G29" s="3" t="s">
        <v>92</v>
      </c>
      <c r="H29" s="39">
        <f t="shared" si="7"/>
        <v>42313</v>
      </c>
      <c r="I29" s="39">
        <f t="shared" si="7"/>
        <v>42320</v>
      </c>
      <c r="J29" s="39">
        <f t="shared" si="7"/>
        <v>42404</v>
      </c>
      <c r="K29" s="39">
        <f t="shared" si="7"/>
        <v>42409</v>
      </c>
      <c r="L29" s="40" t="s">
        <v>134</v>
      </c>
      <c r="P29" s="39">
        <f t="shared" si="6"/>
        <v>42320</v>
      </c>
      <c r="Q29" s="3" t="s">
        <v>237</v>
      </c>
      <c r="R29" s="3" t="s">
        <v>92</v>
      </c>
      <c r="S29" s="3" t="s">
        <v>237</v>
      </c>
      <c r="T29" s="3" t="s">
        <v>85</v>
      </c>
    </row>
    <row r="30" spans="1:20" x14ac:dyDescent="0.25">
      <c r="D30" s="38">
        <f t="shared" si="0"/>
        <v>42185</v>
      </c>
      <c r="E30" s="38">
        <f t="shared" si="1"/>
        <v>42399</v>
      </c>
      <c r="G30" s="3" t="s">
        <v>93</v>
      </c>
      <c r="H30" s="39">
        <f t="shared" si="7"/>
        <v>42314</v>
      </c>
      <c r="I30" s="39">
        <f t="shared" si="7"/>
        <v>42321</v>
      </c>
      <c r="J30" s="39">
        <f t="shared" si="7"/>
        <v>42405</v>
      </c>
      <c r="K30" s="39">
        <f t="shared" si="7"/>
        <v>42410</v>
      </c>
      <c r="L30" s="40" t="s">
        <v>135</v>
      </c>
      <c r="P30" s="39">
        <f t="shared" si="6"/>
        <v>42321</v>
      </c>
      <c r="Q30" s="3" t="s">
        <v>178</v>
      </c>
      <c r="R30" s="3" t="s">
        <v>93</v>
      </c>
      <c r="S30" s="3" t="s">
        <v>178</v>
      </c>
      <c r="T30" s="3" t="s">
        <v>86</v>
      </c>
    </row>
    <row r="31" spans="1:20" x14ac:dyDescent="0.25">
      <c r="D31" s="38">
        <f t="shared" si="0"/>
        <v>42186</v>
      </c>
      <c r="E31" s="38">
        <f t="shared" si="1"/>
        <v>42400</v>
      </c>
      <c r="G31" s="3" t="s">
        <v>94</v>
      </c>
      <c r="H31" s="39">
        <f t="shared" si="7"/>
        <v>42316</v>
      </c>
      <c r="I31" s="39">
        <f t="shared" si="7"/>
        <v>42322</v>
      </c>
      <c r="J31" s="39">
        <f t="shared" si="7"/>
        <v>42407</v>
      </c>
      <c r="K31" s="39">
        <f t="shared" si="7"/>
        <v>42411</v>
      </c>
      <c r="L31" s="40" t="s">
        <v>136</v>
      </c>
      <c r="P31" s="39">
        <f t="shared" si="6"/>
        <v>42324</v>
      </c>
      <c r="Q31" s="3" t="s">
        <v>209</v>
      </c>
      <c r="R31" s="3" t="s">
        <v>94</v>
      </c>
      <c r="S31" s="3" t="s">
        <v>209</v>
      </c>
      <c r="T31" s="3" t="s">
        <v>87</v>
      </c>
    </row>
    <row r="32" spans="1:20" x14ac:dyDescent="0.25">
      <c r="D32" s="38">
        <f t="shared" si="0"/>
        <v>42187</v>
      </c>
      <c r="E32" s="38">
        <f t="shared" si="1"/>
        <v>42401</v>
      </c>
      <c r="G32" s="3" t="s">
        <v>95</v>
      </c>
      <c r="H32" s="39">
        <f t="shared" si="7"/>
        <v>42317</v>
      </c>
      <c r="I32" s="39">
        <f t="shared" si="7"/>
        <v>42324</v>
      </c>
      <c r="J32" s="39">
        <f t="shared" si="7"/>
        <v>42408</v>
      </c>
      <c r="K32" s="39">
        <f t="shared" si="7"/>
        <v>42412</v>
      </c>
      <c r="L32" s="40" t="s">
        <v>137</v>
      </c>
      <c r="P32" s="39">
        <f t="shared" si="6"/>
        <v>42325</v>
      </c>
      <c r="Q32" s="3" t="s">
        <v>210</v>
      </c>
      <c r="R32" s="3" t="s">
        <v>95</v>
      </c>
      <c r="S32" s="3" t="s">
        <v>210</v>
      </c>
      <c r="T32" s="3" t="s">
        <v>88</v>
      </c>
    </row>
    <row r="33" spans="4:20" x14ac:dyDescent="0.25">
      <c r="D33" s="38">
        <f t="shared" si="0"/>
        <v>42188</v>
      </c>
      <c r="E33" s="38">
        <f t="shared" si="1"/>
        <v>42402</v>
      </c>
      <c r="G33" s="3" t="s">
        <v>96</v>
      </c>
      <c r="H33" s="39">
        <f t="shared" si="7"/>
        <v>42318</v>
      </c>
      <c r="I33" s="39">
        <f t="shared" si="7"/>
        <v>42325</v>
      </c>
      <c r="J33" s="39">
        <f t="shared" si="7"/>
        <v>42409</v>
      </c>
      <c r="K33" s="39">
        <f t="shared" si="7"/>
        <v>42413</v>
      </c>
      <c r="L33" s="40" t="s">
        <v>138</v>
      </c>
      <c r="P33" s="39">
        <f t="shared" si="6"/>
        <v>42326</v>
      </c>
      <c r="Q33" s="3" t="s">
        <v>229</v>
      </c>
      <c r="R33" s="3" t="s">
        <v>238</v>
      </c>
      <c r="S33" s="3" t="s">
        <v>118</v>
      </c>
      <c r="T33" s="3" t="s">
        <v>89</v>
      </c>
    </row>
    <row r="34" spans="4:20" x14ac:dyDescent="0.25">
      <c r="D34" s="38">
        <f t="shared" si="0"/>
        <v>42189</v>
      </c>
      <c r="E34" s="38">
        <f t="shared" si="1"/>
        <v>42403</v>
      </c>
      <c r="G34" s="3" t="s">
        <v>97</v>
      </c>
      <c r="H34" s="39">
        <f t="shared" si="7"/>
        <v>42319</v>
      </c>
      <c r="I34" s="39">
        <f t="shared" si="7"/>
        <v>42326</v>
      </c>
      <c r="J34" s="39">
        <f t="shared" si="7"/>
        <v>42410</v>
      </c>
      <c r="K34" s="39">
        <f t="shared" si="7"/>
        <v>42415</v>
      </c>
      <c r="L34" s="40" t="s">
        <v>139</v>
      </c>
      <c r="P34" s="39">
        <f t="shared" si="6"/>
        <v>42327</v>
      </c>
      <c r="Q34" s="3" t="s">
        <v>230</v>
      </c>
      <c r="R34" s="3" t="s">
        <v>239</v>
      </c>
      <c r="S34" s="3" t="s">
        <v>211</v>
      </c>
      <c r="T34" s="3" t="s">
        <v>90</v>
      </c>
    </row>
    <row r="35" spans="4:20" x14ac:dyDescent="0.25">
      <c r="D35" s="38">
        <f t="shared" si="0"/>
        <v>42190</v>
      </c>
      <c r="E35" s="38">
        <f t="shared" si="1"/>
        <v>42404</v>
      </c>
      <c r="G35" s="3" t="s">
        <v>98</v>
      </c>
      <c r="H35" s="39">
        <f t="shared" si="7"/>
        <v>42320</v>
      </c>
      <c r="I35" s="39">
        <f t="shared" si="7"/>
        <v>42327</v>
      </c>
      <c r="J35" s="39">
        <f t="shared" si="7"/>
        <v>42411</v>
      </c>
      <c r="K35" s="39">
        <f t="shared" si="7"/>
        <v>42416</v>
      </c>
      <c r="L35" s="40" t="s">
        <v>140</v>
      </c>
      <c r="P35" s="39">
        <f t="shared" si="6"/>
        <v>42328</v>
      </c>
      <c r="Q35" s="3" t="s">
        <v>211</v>
      </c>
      <c r="R35" s="3" t="s">
        <v>240</v>
      </c>
      <c r="S35" s="3" t="s">
        <v>232</v>
      </c>
      <c r="T35" s="3" t="s">
        <v>91</v>
      </c>
    </row>
    <row r="36" spans="4:20" x14ac:dyDescent="0.25">
      <c r="D36" s="38">
        <f t="shared" si="0"/>
        <v>42191</v>
      </c>
      <c r="E36" s="38">
        <f t="shared" si="1"/>
        <v>42405</v>
      </c>
      <c r="G36" s="3" t="s">
        <v>99</v>
      </c>
      <c r="H36" s="39">
        <f t="shared" si="7"/>
        <v>42321</v>
      </c>
      <c r="I36" s="39">
        <f t="shared" si="7"/>
        <v>42328</v>
      </c>
      <c r="J36" s="39">
        <f t="shared" si="7"/>
        <v>42412</v>
      </c>
      <c r="K36" s="39">
        <f t="shared" si="7"/>
        <v>42417</v>
      </c>
      <c r="L36" s="40" t="s">
        <v>141</v>
      </c>
      <c r="P36" s="39">
        <f t="shared" si="6"/>
        <v>42331</v>
      </c>
      <c r="Q36" s="3" t="s">
        <v>118</v>
      </c>
      <c r="R36" s="3" t="s">
        <v>241</v>
      </c>
      <c r="S36" s="3" t="s">
        <v>212</v>
      </c>
      <c r="T36" s="3" t="s">
        <v>92</v>
      </c>
    </row>
    <row r="37" spans="4:20" x14ac:dyDescent="0.25">
      <c r="D37" s="38">
        <f t="shared" si="0"/>
        <v>42192</v>
      </c>
      <c r="E37" s="38">
        <f t="shared" si="1"/>
        <v>42406</v>
      </c>
      <c r="G37" s="3" t="s">
        <v>100</v>
      </c>
      <c r="H37" s="39">
        <f t="shared" si="7"/>
        <v>42323</v>
      </c>
      <c r="I37" s="39">
        <f t="shared" si="7"/>
        <v>42329</v>
      </c>
      <c r="J37" s="39">
        <f t="shared" si="7"/>
        <v>42414</v>
      </c>
      <c r="K37" s="39">
        <f t="shared" si="7"/>
        <v>42418</v>
      </c>
      <c r="L37" s="40" t="s">
        <v>142</v>
      </c>
      <c r="P37" s="39">
        <f t="shared" si="6"/>
        <v>42332</v>
      </c>
      <c r="Q37" s="3" t="s">
        <v>231</v>
      </c>
      <c r="R37" s="3" t="s">
        <v>242</v>
      </c>
      <c r="S37" s="3" t="s">
        <v>229</v>
      </c>
      <c r="T37" s="3" t="s">
        <v>93</v>
      </c>
    </row>
    <row r="38" spans="4:20" x14ac:dyDescent="0.25">
      <c r="D38" s="38">
        <f t="shared" si="0"/>
        <v>42193</v>
      </c>
      <c r="E38" s="38">
        <f t="shared" si="1"/>
        <v>42407</v>
      </c>
      <c r="G38" s="3" t="s">
        <v>101</v>
      </c>
      <c r="H38" s="39">
        <f t="shared" si="7"/>
        <v>42324</v>
      </c>
      <c r="I38" s="39">
        <f t="shared" si="7"/>
        <v>42331</v>
      </c>
      <c r="J38" s="39">
        <f t="shared" si="7"/>
        <v>42415</v>
      </c>
      <c r="K38" s="39">
        <f t="shared" si="7"/>
        <v>42419</v>
      </c>
      <c r="L38" s="40" t="s">
        <v>143</v>
      </c>
      <c r="P38" s="39">
        <f t="shared" si="6"/>
        <v>42333</v>
      </c>
      <c r="Q38" s="3" t="s">
        <v>232</v>
      </c>
      <c r="R38" s="3" t="s">
        <v>243</v>
      </c>
      <c r="S38" s="3" t="s">
        <v>230</v>
      </c>
      <c r="T38" s="3" t="s">
        <v>94</v>
      </c>
    </row>
    <row r="39" spans="4:20" x14ac:dyDescent="0.25">
      <c r="D39" s="38">
        <f t="shared" si="0"/>
        <v>42194</v>
      </c>
      <c r="E39" s="38">
        <f t="shared" si="1"/>
        <v>42408</v>
      </c>
      <c r="G39" s="3" t="s">
        <v>102</v>
      </c>
      <c r="H39" s="39">
        <f t="shared" si="7"/>
        <v>42325</v>
      </c>
      <c r="I39" s="39">
        <f t="shared" si="7"/>
        <v>42332</v>
      </c>
      <c r="J39" s="39">
        <f t="shared" si="7"/>
        <v>42416</v>
      </c>
      <c r="K39" s="39">
        <f t="shared" si="7"/>
        <v>42420</v>
      </c>
      <c r="L39" s="40" t="s">
        <v>144</v>
      </c>
      <c r="P39" s="39">
        <f t="shared" si="6"/>
        <v>42334</v>
      </c>
      <c r="Q39" s="3" t="s">
        <v>212</v>
      </c>
      <c r="R39" s="3" t="s">
        <v>244</v>
      </c>
      <c r="S39" s="3" t="s">
        <v>221</v>
      </c>
      <c r="T39" s="3" t="s">
        <v>95</v>
      </c>
    </row>
    <row r="40" spans="4:20" x14ac:dyDescent="0.25">
      <c r="D40" s="38">
        <f t="shared" si="0"/>
        <v>42195</v>
      </c>
      <c r="E40" s="38">
        <f t="shared" si="1"/>
        <v>42409</v>
      </c>
      <c r="G40" s="3" t="s">
        <v>103</v>
      </c>
      <c r="H40" s="39">
        <f t="shared" si="7"/>
        <v>42326</v>
      </c>
      <c r="I40" s="39">
        <f t="shared" si="7"/>
        <v>42333</v>
      </c>
      <c r="J40" s="39">
        <f t="shared" si="7"/>
        <v>42417</v>
      </c>
      <c r="K40" s="39">
        <f t="shared" si="7"/>
        <v>42422</v>
      </c>
      <c r="L40" s="40" t="s">
        <v>145</v>
      </c>
      <c r="P40" s="39">
        <f t="shared" si="6"/>
        <v>42335</v>
      </c>
      <c r="Q40" s="3" t="s">
        <v>213</v>
      </c>
      <c r="R40" s="3" t="s">
        <v>245</v>
      </c>
      <c r="S40" s="3" t="s">
        <v>231</v>
      </c>
      <c r="T40" s="3" t="s">
        <v>238</v>
      </c>
    </row>
    <row r="41" spans="4:20" x14ac:dyDescent="0.25">
      <c r="D41" s="38">
        <f t="shared" si="0"/>
        <v>42196</v>
      </c>
      <c r="E41" s="38">
        <f t="shared" si="1"/>
        <v>42410</v>
      </c>
      <c r="G41" s="3" t="s">
        <v>104</v>
      </c>
      <c r="H41" s="39">
        <f t="shared" si="7"/>
        <v>42327</v>
      </c>
      <c r="I41" s="39">
        <f t="shared" si="7"/>
        <v>42334</v>
      </c>
      <c r="J41" s="39">
        <f t="shared" si="7"/>
        <v>42418</v>
      </c>
      <c r="K41" s="39">
        <f t="shared" si="7"/>
        <v>42423</v>
      </c>
      <c r="L41" s="40" t="s">
        <v>146</v>
      </c>
      <c r="P41" s="39">
        <f t="shared" si="6"/>
        <v>42338</v>
      </c>
      <c r="Q41" s="3" t="s">
        <v>233</v>
      </c>
      <c r="R41" s="3" t="s">
        <v>246</v>
      </c>
      <c r="S41" s="3" t="s">
        <v>220</v>
      </c>
      <c r="T41" s="3" t="s">
        <v>239</v>
      </c>
    </row>
    <row r="42" spans="4:20" x14ac:dyDescent="0.25">
      <c r="D42" s="38">
        <f t="shared" si="0"/>
        <v>42197</v>
      </c>
      <c r="E42" s="38">
        <f t="shared" si="1"/>
        <v>42411</v>
      </c>
      <c r="G42" s="3" t="s">
        <v>105</v>
      </c>
      <c r="H42" s="39">
        <f t="shared" si="7"/>
        <v>42328</v>
      </c>
      <c r="I42" s="39">
        <f t="shared" si="7"/>
        <v>42335</v>
      </c>
      <c r="J42" s="39">
        <f t="shared" si="7"/>
        <v>42419</v>
      </c>
      <c r="K42" s="39">
        <f t="shared" si="7"/>
        <v>42424</v>
      </c>
      <c r="L42" s="40" t="s">
        <v>147</v>
      </c>
      <c r="P42" s="39">
        <f t="shared" si="6"/>
        <v>42339</v>
      </c>
      <c r="Q42" s="3" t="s">
        <v>214</v>
      </c>
      <c r="R42" s="3" t="s">
        <v>247</v>
      </c>
      <c r="S42" s="3" t="s">
        <v>222</v>
      </c>
      <c r="T42" s="3" t="s">
        <v>240</v>
      </c>
    </row>
    <row r="43" spans="4:20" x14ac:dyDescent="0.25">
      <c r="D43" s="38">
        <f t="shared" si="0"/>
        <v>42198</v>
      </c>
      <c r="E43" s="38">
        <f t="shared" si="1"/>
        <v>42412</v>
      </c>
      <c r="H43" s="39">
        <f t="shared" si="7"/>
        <v>42330</v>
      </c>
      <c r="I43" s="39">
        <f t="shared" si="7"/>
        <v>42336</v>
      </c>
      <c r="J43" s="39">
        <f t="shared" si="7"/>
        <v>42421</v>
      </c>
      <c r="K43" s="39">
        <f t="shared" si="7"/>
        <v>42425</v>
      </c>
      <c r="L43" s="40" t="s">
        <v>148</v>
      </c>
      <c r="P43" s="39">
        <f t="shared" si="6"/>
        <v>42340</v>
      </c>
      <c r="Q43" s="3" t="s">
        <v>215</v>
      </c>
      <c r="R43" s="3" t="s">
        <v>248</v>
      </c>
      <c r="S43" s="3" t="s">
        <v>223</v>
      </c>
      <c r="T43" s="3" t="s">
        <v>241</v>
      </c>
    </row>
    <row r="44" spans="4:20" x14ac:dyDescent="0.25">
      <c r="D44" s="38">
        <f t="shared" si="0"/>
        <v>42199</v>
      </c>
      <c r="E44" s="38">
        <f t="shared" si="1"/>
        <v>42413</v>
      </c>
      <c r="H44" s="39">
        <f t="shared" si="7"/>
        <v>42331</v>
      </c>
      <c r="I44" s="39">
        <f t="shared" si="7"/>
        <v>42338</v>
      </c>
      <c r="J44" s="39">
        <f t="shared" si="7"/>
        <v>42422</v>
      </c>
      <c r="K44" s="39">
        <f t="shared" si="7"/>
        <v>42426</v>
      </c>
      <c r="L44" s="40" t="s">
        <v>149</v>
      </c>
      <c r="P44" s="39">
        <f t="shared" si="6"/>
        <v>42341</v>
      </c>
      <c r="Q44" s="3" t="s">
        <v>216</v>
      </c>
      <c r="R44" s="3" t="s">
        <v>249</v>
      </c>
      <c r="S44" s="3" t="s">
        <v>213</v>
      </c>
      <c r="T44" s="3" t="s">
        <v>242</v>
      </c>
    </row>
    <row r="45" spans="4:20" x14ac:dyDescent="0.25">
      <c r="D45" s="38">
        <f t="shared" si="0"/>
        <v>42200</v>
      </c>
      <c r="E45" s="38">
        <f t="shared" si="1"/>
        <v>42414</v>
      </c>
      <c r="H45" s="39">
        <f t="shared" si="7"/>
        <v>42332</v>
      </c>
      <c r="I45" s="39">
        <f t="shared" si="7"/>
        <v>42339</v>
      </c>
      <c r="J45" s="39">
        <f t="shared" si="7"/>
        <v>42423</v>
      </c>
      <c r="K45" s="39">
        <f t="shared" si="7"/>
        <v>42427</v>
      </c>
      <c r="L45" s="40" t="s">
        <v>150</v>
      </c>
      <c r="P45" s="39">
        <f t="shared" si="6"/>
        <v>42342</v>
      </c>
      <c r="Q45" s="3" t="s">
        <v>217</v>
      </c>
      <c r="R45" s="3" t="s">
        <v>96</v>
      </c>
      <c r="S45" s="3" t="s">
        <v>219</v>
      </c>
      <c r="T45" s="3" t="s">
        <v>243</v>
      </c>
    </row>
    <row r="46" spans="4:20" x14ac:dyDescent="0.25">
      <c r="D46" s="38">
        <f t="shared" si="0"/>
        <v>42201</v>
      </c>
      <c r="E46" s="38">
        <f t="shared" si="1"/>
        <v>42415</v>
      </c>
      <c r="H46" s="39">
        <f t="shared" si="7"/>
        <v>42333</v>
      </c>
      <c r="I46" s="39">
        <f t="shared" si="7"/>
        <v>42340</v>
      </c>
      <c r="J46" s="39">
        <f t="shared" si="7"/>
        <v>42424</v>
      </c>
      <c r="K46" s="39">
        <f t="shared" si="7"/>
        <v>42429</v>
      </c>
      <c r="L46" s="40" t="s">
        <v>151</v>
      </c>
      <c r="P46" s="39">
        <f t="shared" si="6"/>
        <v>42345</v>
      </c>
      <c r="Q46" s="3" t="s">
        <v>218</v>
      </c>
      <c r="R46" s="3" t="s">
        <v>97</v>
      </c>
      <c r="S46" s="3" t="s">
        <v>236</v>
      </c>
      <c r="T46" s="3" t="s">
        <v>244</v>
      </c>
    </row>
    <row r="47" spans="4:20" x14ac:dyDescent="0.25">
      <c r="D47" s="38">
        <f t="shared" si="0"/>
        <v>42202</v>
      </c>
      <c r="E47" s="38">
        <f t="shared" si="1"/>
        <v>42416</v>
      </c>
      <c r="H47" s="39">
        <f t="shared" si="7"/>
        <v>42334</v>
      </c>
      <c r="I47" s="39">
        <f t="shared" si="7"/>
        <v>42341</v>
      </c>
      <c r="J47" s="39">
        <f t="shared" si="7"/>
        <v>42425</v>
      </c>
      <c r="K47" s="39">
        <f t="shared" si="7"/>
        <v>42430</v>
      </c>
      <c r="P47" s="39">
        <f t="shared" si="6"/>
        <v>42346</v>
      </c>
      <c r="Q47" s="3" t="s">
        <v>219</v>
      </c>
      <c r="R47" s="3" t="s">
        <v>98</v>
      </c>
      <c r="S47" s="3" t="s">
        <v>217</v>
      </c>
      <c r="T47" s="3" t="s">
        <v>245</v>
      </c>
    </row>
    <row r="48" spans="4:20" x14ac:dyDescent="0.25">
      <c r="D48" s="38">
        <f t="shared" si="0"/>
        <v>42203</v>
      </c>
      <c r="E48" s="38">
        <f t="shared" si="1"/>
        <v>42417</v>
      </c>
      <c r="H48" s="39">
        <f t="shared" si="7"/>
        <v>42335</v>
      </c>
      <c r="I48" s="39">
        <f t="shared" si="7"/>
        <v>42342</v>
      </c>
      <c r="J48" s="39">
        <f t="shared" si="7"/>
        <v>42426</v>
      </c>
      <c r="K48" s="39">
        <f t="shared" si="7"/>
        <v>42431</v>
      </c>
      <c r="P48" s="39">
        <f t="shared" si="6"/>
        <v>42347</v>
      </c>
      <c r="Q48" s="3" t="s">
        <v>236</v>
      </c>
      <c r="R48" s="3" t="s">
        <v>99</v>
      </c>
      <c r="S48" s="3" t="s">
        <v>214</v>
      </c>
      <c r="T48" s="3" t="s">
        <v>246</v>
      </c>
    </row>
    <row r="49" spans="4:20" x14ac:dyDescent="0.25">
      <c r="D49" s="38">
        <f t="shared" si="0"/>
        <v>42204</v>
      </c>
      <c r="E49" s="38">
        <f t="shared" si="1"/>
        <v>42418</v>
      </c>
      <c r="H49" s="39">
        <f t="shared" si="7"/>
        <v>42337</v>
      </c>
      <c r="I49" s="39">
        <f t="shared" si="7"/>
        <v>42343</v>
      </c>
      <c r="J49" s="39">
        <f t="shared" si="7"/>
        <v>42428</v>
      </c>
      <c r="K49" s="39">
        <f t="shared" si="7"/>
        <v>42432</v>
      </c>
      <c r="P49" s="39">
        <f t="shared" si="6"/>
        <v>42348</v>
      </c>
      <c r="Q49" s="3" t="s">
        <v>220</v>
      </c>
      <c r="R49" s="3" t="s">
        <v>100</v>
      </c>
      <c r="S49" s="3" t="s">
        <v>233</v>
      </c>
      <c r="T49" s="3" t="s">
        <v>247</v>
      </c>
    </row>
    <row r="50" spans="4:20" x14ac:dyDescent="0.25">
      <c r="D50" s="38">
        <f t="shared" si="0"/>
        <v>42205</v>
      </c>
      <c r="E50" s="38">
        <f t="shared" si="1"/>
        <v>42419</v>
      </c>
      <c r="H50" s="39">
        <f t="shared" si="7"/>
        <v>42338</v>
      </c>
      <c r="I50" s="39">
        <f t="shared" si="7"/>
        <v>42345</v>
      </c>
      <c r="J50" s="39">
        <f t="shared" si="7"/>
        <v>42429</v>
      </c>
      <c r="K50" s="39">
        <f t="shared" si="7"/>
        <v>42433</v>
      </c>
      <c r="P50" s="39">
        <f t="shared" si="6"/>
        <v>42349</v>
      </c>
      <c r="Q50" s="3" t="s">
        <v>221</v>
      </c>
      <c r="R50" s="3" t="s">
        <v>101</v>
      </c>
      <c r="S50" s="3" t="s">
        <v>215</v>
      </c>
      <c r="T50" s="3" t="s">
        <v>248</v>
      </c>
    </row>
    <row r="51" spans="4:20" x14ac:dyDescent="0.25">
      <c r="D51" s="38">
        <f t="shared" si="0"/>
        <v>42206</v>
      </c>
      <c r="E51" s="38">
        <f t="shared" si="1"/>
        <v>42420</v>
      </c>
      <c r="H51" s="39">
        <f t="shared" si="7"/>
        <v>42339</v>
      </c>
      <c r="I51" s="39">
        <f t="shared" si="7"/>
        <v>42346</v>
      </c>
      <c r="J51" s="39">
        <f t="shared" si="7"/>
        <v>42430</v>
      </c>
      <c r="K51" s="39">
        <f t="shared" si="7"/>
        <v>42434</v>
      </c>
      <c r="P51" s="39">
        <f t="shared" si="6"/>
        <v>42352</v>
      </c>
      <c r="Q51" s="3" t="s">
        <v>222</v>
      </c>
      <c r="R51" s="3" t="s">
        <v>102</v>
      </c>
      <c r="S51" s="3" t="s">
        <v>216</v>
      </c>
      <c r="T51" s="3" t="s">
        <v>249</v>
      </c>
    </row>
    <row r="52" spans="4:20" x14ac:dyDescent="0.25">
      <c r="D52" s="38">
        <f t="shared" si="0"/>
        <v>42207</v>
      </c>
      <c r="E52" s="38">
        <f t="shared" si="1"/>
        <v>42421</v>
      </c>
      <c r="H52" s="39">
        <f t="shared" si="7"/>
        <v>42340</v>
      </c>
      <c r="I52" s="39">
        <f t="shared" si="7"/>
        <v>42347</v>
      </c>
      <c r="J52" s="39">
        <f t="shared" si="7"/>
        <v>42431</v>
      </c>
      <c r="K52" s="39">
        <f t="shared" si="7"/>
        <v>42436</v>
      </c>
      <c r="P52" s="39">
        <f t="shared" si="6"/>
        <v>42353</v>
      </c>
      <c r="Q52" s="3" t="s">
        <v>223</v>
      </c>
      <c r="R52" s="3" t="s">
        <v>103</v>
      </c>
      <c r="S52" s="3" t="s">
        <v>218</v>
      </c>
      <c r="T52" s="3" t="s">
        <v>96</v>
      </c>
    </row>
    <row r="53" spans="4:20" x14ac:dyDescent="0.25">
      <c r="D53" s="38">
        <f t="shared" si="0"/>
        <v>42208</v>
      </c>
      <c r="E53" s="38">
        <f t="shared" si="1"/>
        <v>42422</v>
      </c>
      <c r="H53" s="39">
        <f t="shared" si="7"/>
        <v>42341</v>
      </c>
      <c r="I53" s="39">
        <f t="shared" si="7"/>
        <v>42348</v>
      </c>
      <c r="J53" s="39">
        <f t="shared" si="7"/>
        <v>42432</v>
      </c>
      <c r="K53" s="39">
        <f t="shared" si="7"/>
        <v>42437</v>
      </c>
      <c r="P53" s="39">
        <f t="shared" si="6"/>
        <v>42354</v>
      </c>
      <c r="Q53" s="3" t="s">
        <v>224</v>
      </c>
      <c r="R53" s="3" t="s">
        <v>104</v>
      </c>
      <c r="S53" s="3" t="s">
        <v>224</v>
      </c>
      <c r="T53" s="3" t="s">
        <v>97</v>
      </c>
    </row>
    <row r="54" spans="4:20" x14ac:dyDescent="0.25">
      <c r="D54" s="38">
        <f t="shared" si="0"/>
        <v>42209</v>
      </c>
      <c r="E54" s="38">
        <f t="shared" si="1"/>
        <v>42423</v>
      </c>
      <c r="H54" s="39">
        <f t="shared" si="7"/>
        <v>42342</v>
      </c>
      <c r="I54" s="39">
        <f t="shared" si="7"/>
        <v>42349</v>
      </c>
      <c r="J54" s="39">
        <f t="shared" si="7"/>
        <v>42433</v>
      </c>
      <c r="K54" s="39">
        <f t="shared" si="7"/>
        <v>42438</v>
      </c>
      <c r="P54" s="39">
        <f t="shared" si="6"/>
        <v>42355</v>
      </c>
      <c r="Q54" s="3" t="s">
        <v>225</v>
      </c>
      <c r="R54" s="3" t="s">
        <v>105</v>
      </c>
      <c r="S54" s="3" t="s">
        <v>225</v>
      </c>
      <c r="T54" s="3" t="s">
        <v>98</v>
      </c>
    </row>
    <row r="55" spans="4:20" x14ac:dyDescent="0.25">
      <c r="D55" s="38">
        <f t="shared" si="0"/>
        <v>42210</v>
      </c>
      <c r="E55" s="38">
        <f t="shared" si="1"/>
        <v>42424</v>
      </c>
      <c r="H55" s="39">
        <f t="shared" si="7"/>
        <v>42344</v>
      </c>
      <c r="I55" s="39">
        <f t="shared" si="7"/>
        <v>42350</v>
      </c>
      <c r="J55" s="39">
        <f t="shared" si="7"/>
        <v>42435</v>
      </c>
      <c r="K55" s="39">
        <f t="shared" si="7"/>
        <v>42439</v>
      </c>
      <c r="P55" s="39">
        <f t="shared" si="6"/>
        <v>42356</v>
      </c>
      <c r="T55" s="3" t="s">
        <v>99</v>
      </c>
    </row>
    <row r="56" spans="4:20" x14ac:dyDescent="0.25">
      <c r="D56" s="38">
        <f t="shared" si="0"/>
        <v>42211</v>
      </c>
      <c r="E56" s="38">
        <f t="shared" si="1"/>
        <v>42425</v>
      </c>
      <c r="H56" s="39">
        <f t="shared" si="7"/>
        <v>42345</v>
      </c>
      <c r="I56" s="39">
        <f t="shared" si="7"/>
        <v>42352</v>
      </c>
      <c r="J56" s="39">
        <f t="shared" si="7"/>
        <v>42436</v>
      </c>
      <c r="K56" s="39">
        <f t="shared" si="7"/>
        <v>42440</v>
      </c>
      <c r="P56" s="39">
        <f t="shared" si="6"/>
        <v>42359</v>
      </c>
      <c r="T56" s="3" t="s">
        <v>100</v>
      </c>
    </row>
    <row r="57" spans="4:20" x14ac:dyDescent="0.25">
      <c r="D57" s="38">
        <f t="shared" si="0"/>
        <v>42212</v>
      </c>
      <c r="E57" s="38">
        <f t="shared" si="1"/>
        <v>42426</v>
      </c>
      <c r="H57" s="39">
        <f t="shared" si="7"/>
        <v>42346</v>
      </c>
      <c r="I57" s="39">
        <f t="shared" si="7"/>
        <v>42353</v>
      </c>
      <c r="J57" s="39">
        <f t="shared" si="7"/>
        <v>42437</v>
      </c>
      <c r="K57" s="39">
        <f t="shared" si="7"/>
        <v>42441</v>
      </c>
      <c r="P57" s="39">
        <f t="shared" si="6"/>
        <v>42360</v>
      </c>
      <c r="T57" s="3" t="s">
        <v>101</v>
      </c>
    </row>
    <row r="58" spans="4:20" x14ac:dyDescent="0.25">
      <c r="D58" s="38">
        <f t="shared" si="0"/>
        <v>42213</v>
      </c>
      <c r="E58" s="38">
        <f t="shared" si="1"/>
        <v>42427</v>
      </c>
      <c r="H58" s="39">
        <f t="shared" si="7"/>
        <v>42347</v>
      </c>
      <c r="I58" s="39">
        <f t="shared" si="7"/>
        <v>42354</v>
      </c>
      <c r="J58" s="39">
        <f t="shared" si="7"/>
        <v>42438</v>
      </c>
      <c r="K58" s="39">
        <f t="shared" si="7"/>
        <v>42443</v>
      </c>
      <c r="P58" s="39">
        <f t="shared" si="6"/>
        <v>42361</v>
      </c>
      <c r="T58" s="3" t="s">
        <v>102</v>
      </c>
    </row>
    <row r="59" spans="4:20" x14ac:dyDescent="0.25">
      <c r="D59" s="38">
        <f t="shared" si="0"/>
        <v>42214</v>
      </c>
      <c r="E59" s="38">
        <f t="shared" si="1"/>
        <v>42428</v>
      </c>
      <c r="H59" s="39">
        <f t="shared" si="7"/>
        <v>42348</v>
      </c>
      <c r="I59" s="39">
        <f t="shared" si="7"/>
        <v>42355</v>
      </c>
      <c r="J59" s="39">
        <f t="shared" si="7"/>
        <v>42439</v>
      </c>
      <c r="K59" s="39">
        <f t="shared" si="7"/>
        <v>42444</v>
      </c>
      <c r="P59" s="39">
        <f t="shared" si="6"/>
        <v>42362</v>
      </c>
      <c r="T59" s="3" t="s">
        <v>103</v>
      </c>
    </row>
    <row r="60" spans="4:20" x14ac:dyDescent="0.25">
      <c r="D60" s="38">
        <f t="shared" si="0"/>
        <v>42215</v>
      </c>
      <c r="E60" s="38">
        <f t="shared" si="1"/>
        <v>42429</v>
      </c>
      <c r="H60" s="39">
        <f t="shared" si="7"/>
        <v>42349</v>
      </c>
      <c r="I60" s="39">
        <f t="shared" si="7"/>
        <v>42356</v>
      </c>
      <c r="J60" s="39">
        <f t="shared" si="7"/>
        <v>42440</v>
      </c>
      <c r="K60" s="39">
        <f t="shared" si="7"/>
        <v>42445</v>
      </c>
      <c r="P60" s="39">
        <v>42373</v>
      </c>
      <c r="T60" s="3" t="s">
        <v>104</v>
      </c>
    </row>
    <row r="61" spans="4:20" x14ac:dyDescent="0.25">
      <c r="D61" s="38">
        <f t="shared" si="0"/>
        <v>42216</v>
      </c>
      <c r="E61" s="38">
        <f t="shared" si="1"/>
        <v>42430</v>
      </c>
      <c r="H61" s="39">
        <f t="shared" si="7"/>
        <v>42351</v>
      </c>
      <c r="I61" s="39">
        <f t="shared" si="7"/>
        <v>42357</v>
      </c>
      <c r="J61" s="39">
        <f t="shared" si="7"/>
        <v>42442</v>
      </c>
      <c r="K61" s="39">
        <f t="shared" si="7"/>
        <v>42446</v>
      </c>
      <c r="P61" s="39">
        <f>P60+1</f>
        <v>42374</v>
      </c>
      <c r="T61" s="3" t="s">
        <v>105</v>
      </c>
    </row>
    <row r="62" spans="4:20" x14ac:dyDescent="0.25">
      <c r="D62" s="38">
        <f t="shared" si="0"/>
        <v>42217</v>
      </c>
      <c r="E62" s="38">
        <f t="shared" si="1"/>
        <v>42431</v>
      </c>
      <c r="H62" s="39">
        <f t="shared" si="7"/>
        <v>42352</v>
      </c>
      <c r="I62" s="39">
        <f t="shared" si="7"/>
        <v>42359</v>
      </c>
      <c r="J62" s="39">
        <f t="shared" si="7"/>
        <v>42443</v>
      </c>
      <c r="K62" s="39">
        <f t="shared" si="7"/>
        <v>42447</v>
      </c>
      <c r="P62" s="39">
        <f t="shared" ref="P62:P64" si="8">P61+1</f>
        <v>42375</v>
      </c>
    </row>
    <row r="63" spans="4:20" x14ac:dyDescent="0.25">
      <c r="D63" s="38">
        <f t="shared" si="0"/>
        <v>42218</v>
      </c>
      <c r="E63" s="38">
        <f t="shared" si="1"/>
        <v>42432</v>
      </c>
      <c r="H63" s="39">
        <f t="shared" si="7"/>
        <v>42353</v>
      </c>
      <c r="I63" s="39">
        <f t="shared" si="7"/>
        <v>42360</v>
      </c>
      <c r="J63" s="39">
        <f t="shared" si="7"/>
        <v>42444</v>
      </c>
      <c r="K63" s="39">
        <f t="shared" si="7"/>
        <v>42448</v>
      </c>
      <c r="P63" s="39">
        <f t="shared" si="8"/>
        <v>42376</v>
      </c>
    </row>
    <row r="64" spans="4:20" x14ac:dyDescent="0.25">
      <c r="D64" s="38">
        <f t="shared" si="0"/>
        <v>42219</v>
      </c>
      <c r="E64" s="38">
        <f t="shared" si="1"/>
        <v>42433</v>
      </c>
      <c r="H64" s="39">
        <f t="shared" si="7"/>
        <v>42354</v>
      </c>
      <c r="I64" s="39">
        <f t="shared" si="7"/>
        <v>42361</v>
      </c>
      <c r="J64" s="39">
        <f t="shared" si="7"/>
        <v>42445</v>
      </c>
      <c r="K64" s="39">
        <f t="shared" si="7"/>
        <v>42450</v>
      </c>
      <c r="P64" s="39">
        <f t="shared" si="8"/>
        <v>42377</v>
      </c>
    </row>
    <row r="65" spans="4:16" x14ac:dyDescent="0.25">
      <c r="D65" s="38">
        <f t="shared" si="0"/>
        <v>42220</v>
      </c>
      <c r="E65" s="38">
        <f t="shared" si="1"/>
        <v>42434</v>
      </c>
      <c r="H65" s="39">
        <f t="shared" si="7"/>
        <v>42355</v>
      </c>
      <c r="I65" s="39">
        <f t="shared" si="7"/>
        <v>42362</v>
      </c>
      <c r="J65" s="39">
        <f t="shared" si="7"/>
        <v>42446</v>
      </c>
      <c r="K65" s="39">
        <f t="shared" si="7"/>
        <v>42451</v>
      </c>
      <c r="P65" s="39">
        <f>P60+7</f>
        <v>42380</v>
      </c>
    </row>
    <row r="66" spans="4:16" x14ac:dyDescent="0.25">
      <c r="D66" s="38">
        <f t="shared" si="0"/>
        <v>42221</v>
      </c>
      <c r="E66" s="38">
        <f t="shared" si="1"/>
        <v>42435</v>
      </c>
      <c r="H66" s="39">
        <f t="shared" si="7"/>
        <v>42356</v>
      </c>
      <c r="J66" s="39">
        <f t="shared" ref="J66:K70" si="9">J60+7</f>
        <v>42447</v>
      </c>
      <c r="K66" s="39">
        <f t="shared" si="9"/>
        <v>42452</v>
      </c>
      <c r="P66" s="39">
        <f t="shared" ref="P66:P118" si="10">P61+7</f>
        <v>42381</v>
      </c>
    </row>
    <row r="67" spans="4:16" x14ac:dyDescent="0.25">
      <c r="D67" s="38">
        <f t="shared" ref="D67:D130" si="11">D66+1</f>
        <v>42222</v>
      </c>
      <c r="E67" s="38">
        <f t="shared" ref="E67:E121" si="12">E66+1</f>
        <v>42436</v>
      </c>
      <c r="J67" s="39">
        <f t="shared" si="9"/>
        <v>42449</v>
      </c>
      <c r="K67" s="39">
        <f t="shared" si="9"/>
        <v>42453</v>
      </c>
      <c r="P67" s="39">
        <f t="shared" si="10"/>
        <v>42382</v>
      </c>
    </row>
    <row r="68" spans="4:16" x14ac:dyDescent="0.25">
      <c r="D68" s="38">
        <f t="shared" si="11"/>
        <v>42223</v>
      </c>
      <c r="E68" s="38">
        <f t="shared" si="12"/>
        <v>42437</v>
      </c>
      <c r="J68" s="39">
        <f t="shared" si="9"/>
        <v>42450</v>
      </c>
      <c r="K68" s="39">
        <v>42458</v>
      </c>
      <c r="P68" s="39">
        <f t="shared" si="10"/>
        <v>42383</v>
      </c>
    </row>
    <row r="69" spans="4:16" x14ac:dyDescent="0.25">
      <c r="D69" s="38">
        <f t="shared" si="11"/>
        <v>42224</v>
      </c>
      <c r="E69" s="38">
        <f t="shared" si="12"/>
        <v>42438</v>
      </c>
      <c r="J69" s="39">
        <f t="shared" si="9"/>
        <v>42451</v>
      </c>
      <c r="K69" s="39">
        <f>K68+1</f>
        <v>42459</v>
      </c>
      <c r="P69" s="39">
        <f t="shared" si="10"/>
        <v>42384</v>
      </c>
    </row>
    <row r="70" spans="4:16" x14ac:dyDescent="0.25">
      <c r="D70" s="38">
        <f t="shared" si="11"/>
        <v>42225</v>
      </c>
      <c r="E70" s="38">
        <f t="shared" si="12"/>
        <v>42439</v>
      </c>
      <c r="J70" s="39">
        <f t="shared" si="9"/>
        <v>42452</v>
      </c>
      <c r="K70" s="39">
        <f t="shared" ref="K70:K72" si="13">K69+1</f>
        <v>42460</v>
      </c>
      <c r="P70" s="39">
        <f t="shared" si="10"/>
        <v>42387</v>
      </c>
    </row>
    <row r="71" spans="4:16" x14ac:dyDescent="0.25">
      <c r="D71" s="38">
        <f t="shared" si="11"/>
        <v>42226</v>
      </c>
      <c r="E71" s="38">
        <f t="shared" si="12"/>
        <v>42440</v>
      </c>
      <c r="J71" s="39">
        <v>42457</v>
      </c>
      <c r="K71" s="39">
        <f t="shared" si="13"/>
        <v>42461</v>
      </c>
      <c r="P71" s="39">
        <f t="shared" si="10"/>
        <v>42388</v>
      </c>
    </row>
    <row r="72" spans="4:16" x14ac:dyDescent="0.25">
      <c r="D72" s="38">
        <f t="shared" si="11"/>
        <v>42227</v>
      </c>
      <c r="E72" s="38">
        <f t="shared" si="12"/>
        <v>42441</v>
      </c>
      <c r="J72" s="39">
        <f>J71+1</f>
        <v>42458</v>
      </c>
      <c r="K72" s="39">
        <f t="shared" si="13"/>
        <v>42462</v>
      </c>
      <c r="P72" s="39">
        <f t="shared" si="10"/>
        <v>42389</v>
      </c>
    </row>
    <row r="73" spans="4:16" x14ac:dyDescent="0.25">
      <c r="D73" s="38">
        <f t="shared" si="11"/>
        <v>42228</v>
      </c>
      <c r="E73" s="38">
        <f t="shared" si="12"/>
        <v>42442</v>
      </c>
      <c r="J73" s="39">
        <f t="shared" ref="J73:J75" si="14">J72+1</f>
        <v>42459</v>
      </c>
      <c r="K73" s="39">
        <v>42464</v>
      </c>
      <c r="P73" s="39">
        <f t="shared" si="10"/>
        <v>42390</v>
      </c>
    </row>
    <row r="74" spans="4:16" x14ac:dyDescent="0.25">
      <c r="D74" s="38">
        <f t="shared" si="11"/>
        <v>42229</v>
      </c>
      <c r="E74" s="38">
        <f t="shared" si="12"/>
        <v>42443</v>
      </c>
      <c r="J74" s="39">
        <f t="shared" si="14"/>
        <v>42460</v>
      </c>
      <c r="K74" s="39">
        <f>K68+7</f>
        <v>42465</v>
      </c>
      <c r="P74" s="39">
        <f t="shared" si="10"/>
        <v>42391</v>
      </c>
    </row>
    <row r="75" spans="4:16" x14ac:dyDescent="0.25">
      <c r="D75" s="38">
        <f t="shared" si="11"/>
        <v>42230</v>
      </c>
      <c r="E75" s="38">
        <f t="shared" si="12"/>
        <v>42444</v>
      </c>
      <c r="J75" s="39">
        <f t="shared" si="14"/>
        <v>42461</v>
      </c>
      <c r="K75" s="39">
        <f t="shared" ref="K75:K84" si="15">K69+7</f>
        <v>42466</v>
      </c>
      <c r="P75" s="39">
        <f t="shared" si="10"/>
        <v>42394</v>
      </c>
    </row>
    <row r="76" spans="4:16" x14ac:dyDescent="0.25">
      <c r="D76" s="38">
        <f t="shared" si="11"/>
        <v>42231</v>
      </c>
      <c r="E76" s="38">
        <f t="shared" si="12"/>
        <v>42445</v>
      </c>
      <c r="K76" s="39">
        <f t="shared" si="15"/>
        <v>42467</v>
      </c>
      <c r="P76" s="39">
        <f t="shared" si="10"/>
        <v>42395</v>
      </c>
    </row>
    <row r="77" spans="4:16" x14ac:dyDescent="0.25">
      <c r="D77" s="38">
        <f t="shared" si="11"/>
        <v>42232</v>
      </c>
      <c r="E77" s="38">
        <f t="shared" si="12"/>
        <v>42446</v>
      </c>
      <c r="K77" s="39">
        <f t="shared" si="15"/>
        <v>42468</v>
      </c>
      <c r="P77" s="39">
        <f t="shared" si="10"/>
        <v>42396</v>
      </c>
    </row>
    <row r="78" spans="4:16" x14ac:dyDescent="0.25">
      <c r="D78" s="38">
        <f t="shared" si="11"/>
        <v>42233</v>
      </c>
      <c r="E78" s="38">
        <f t="shared" si="12"/>
        <v>42447</v>
      </c>
      <c r="K78" s="39">
        <f t="shared" si="15"/>
        <v>42469</v>
      </c>
      <c r="P78" s="39">
        <f t="shared" si="10"/>
        <v>42397</v>
      </c>
    </row>
    <row r="79" spans="4:16" x14ac:dyDescent="0.25">
      <c r="D79" s="38">
        <f t="shared" si="11"/>
        <v>42234</v>
      </c>
      <c r="E79" s="38">
        <f t="shared" si="12"/>
        <v>42448</v>
      </c>
      <c r="K79" s="39">
        <f t="shared" si="15"/>
        <v>42471</v>
      </c>
      <c r="P79" s="39">
        <f t="shared" si="10"/>
        <v>42398</v>
      </c>
    </row>
    <row r="80" spans="4:16" x14ac:dyDescent="0.25">
      <c r="D80" s="38">
        <f t="shared" si="11"/>
        <v>42235</v>
      </c>
      <c r="E80" s="38">
        <f t="shared" si="12"/>
        <v>42449</v>
      </c>
      <c r="K80" s="39">
        <f t="shared" si="15"/>
        <v>42472</v>
      </c>
      <c r="P80" s="39">
        <f t="shared" si="10"/>
        <v>42401</v>
      </c>
    </row>
    <row r="81" spans="4:16" x14ac:dyDescent="0.25">
      <c r="D81" s="38">
        <f t="shared" si="11"/>
        <v>42236</v>
      </c>
      <c r="E81" s="38">
        <f t="shared" si="12"/>
        <v>42450</v>
      </c>
      <c r="K81" s="39">
        <f t="shared" si="15"/>
        <v>42473</v>
      </c>
      <c r="P81" s="39">
        <f t="shared" si="10"/>
        <v>42402</v>
      </c>
    </row>
    <row r="82" spans="4:16" x14ac:dyDescent="0.25">
      <c r="D82" s="38">
        <f t="shared" si="11"/>
        <v>42237</v>
      </c>
      <c r="E82" s="38">
        <f t="shared" si="12"/>
        <v>42451</v>
      </c>
      <c r="K82" s="39">
        <f t="shared" si="15"/>
        <v>42474</v>
      </c>
      <c r="P82" s="39">
        <f t="shared" si="10"/>
        <v>42403</v>
      </c>
    </row>
    <row r="83" spans="4:16" x14ac:dyDescent="0.25">
      <c r="D83" s="38">
        <f t="shared" si="11"/>
        <v>42238</v>
      </c>
      <c r="E83" s="38">
        <f t="shared" si="12"/>
        <v>42452</v>
      </c>
      <c r="K83" s="39">
        <f t="shared" si="15"/>
        <v>42475</v>
      </c>
      <c r="P83" s="39">
        <f t="shared" si="10"/>
        <v>42404</v>
      </c>
    </row>
    <row r="84" spans="4:16" x14ac:dyDescent="0.25">
      <c r="D84" s="38">
        <f t="shared" si="11"/>
        <v>42239</v>
      </c>
      <c r="E84" s="38">
        <f t="shared" si="12"/>
        <v>42453</v>
      </c>
      <c r="K84" s="39">
        <f t="shared" si="15"/>
        <v>42476</v>
      </c>
      <c r="P84" s="39">
        <f t="shared" si="10"/>
        <v>42405</v>
      </c>
    </row>
    <row r="85" spans="4:16" x14ac:dyDescent="0.25">
      <c r="D85" s="38">
        <f t="shared" si="11"/>
        <v>42240</v>
      </c>
      <c r="E85" s="38">
        <f t="shared" si="12"/>
        <v>42454</v>
      </c>
      <c r="P85" s="39">
        <f t="shared" si="10"/>
        <v>42408</v>
      </c>
    </row>
    <row r="86" spans="4:16" x14ac:dyDescent="0.25">
      <c r="D86" s="38">
        <f t="shared" si="11"/>
        <v>42241</v>
      </c>
      <c r="E86" s="38">
        <f t="shared" si="12"/>
        <v>42455</v>
      </c>
      <c r="P86" s="39">
        <f t="shared" si="10"/>
        <v>42409</v>
      </c>
    </row>
    <row r="87" spans="4:16" x14ac:dyDescent="0.25">
      <c r="D87" s="38">
        <f t="shared" si="11"/>
        <v>42242</v>
      </c>
      <c r="E87" s="38">
        <f t="shared" si="12"/>
        <v>42456</v>
      </c>
      <c r="P87" s="39">
        <f t="shared" si="10"/>
        <v>42410</v>
      </c>
    </row>
    <row r="88" spans="4:16" x14ac:dyDescent="0.25">
      <c r="D88" s="38">
        <f t="shared" si="11"/>
        <v>42243</v>
      </c>
      <c r="E88" s="38">
        <f t="shared" si="12"/>
        <v>42457</v>
      </c>
      <c r="P88" s="39">
        <f t="shared" si="10"/>
        <v>42411</v>
      </c>
    </row>
    <row r="89" spans="4:16" x14ac:dyDescent="0.25">
      <c r="D89" s="38">
        <f t="shared" si="11"/>
        <v>42244</v>
      </c>
      <c r="E89" s="38">
        <f t="shared" si="12"/>
        <v>42458</v>
      </c>
      <c r="P89" s="39">
        <f t="shared" si="10"/>
        <v>42412</v>
      </c>
    </row>
    <row r="90" spans="4:16" x14ac:dyDescent="0.25">
      <c r="D90" s="38">
        <f t="shared" si="11"/>
        <v>42245</v>
      </c>
      <c r="E90" s="38">
        <f t="shared" si="12"/>
        <v>42459</v>
      </c>
      <c r="P90" s="39">
        <f t="shared" si="10"/>
        <v>42415</v>
      </c>
    </row>
    <row r="91" spans="4:16" x14ac:dyDescent="0.25">
      <c r="D91" s="38">
        <f t="shared" si="11"/>
        <v>42246</v>
      </c>
      <c r="E91" s="38">
        <f t="shared" si="12"/>
        <v>42460</v>
      </c>
      <c r="P91" s="39">
        <f t="shared" si="10"/>
        <v>42416</v>
      </c>
    </row>
    <row r="92" spans="4:16" x14ac:dyDescent="0.25">
      <c r="D92" s="38">
        <f t="shared" si="11"/>
        <v>42247</v>
      </c>
      <c r="E92" s="38">
        <f t="shared" si="12"/>
        <v>42461</v>
      </c>
      <c r="P92" s="39">
        <f t="shared" si="10"/>
        <v>42417</v>
      </c>
    </row>
    <row r="93" spans="4:16" x14ac:dyDescent="0.25">
      <c r="D93" s="38">
        <f t="shared" si="11"/>
        <v>42248</v>
      </c>
      <c r="E93" s="38">
        <f t="shared" si="12"/>
        <v>42462</v>
      </c>
      <c r="P93" s="39">
        <f t="shared" si="10"/>
        <v>42418</v>
      </c>
    </row>
    <row r="94" spans="4:16" x14ac:dyDescent="0.25">
      <c r="D94" s="38">
        <f t="shared" si="11"/>
        <v>42249</v>
      </c>
      <c r="E94" s="38">
        <f t="shared" si="12"/>
        <v>42463</v>
      </c>
      <c r="P94" s="39">
        <f t="shared" si="10"/>
        <v>42419</v>
      </c>
    </row>
    <row r="95" spans="4:16" x14ac:dyDescent="0.25">
      <c r="D95" s="38">
        <f t="shared" si="11"/>
        <v>42250</v>
      </c>
      <c r="E95" s="38">
        <f t="shared" si="12"/>
        <v>42464</v>
      </c>
      <c r="P95" s="39">
        <f t="shared" si="10"/>
        <v>42422</v>
      </c>
    </row>
    <row r="96" spans="4:16" x14ac:dyDescent="0.25">
      <c r="D96" s="38">
        <f t="shared" si="11"/>
        <v>42251</v>
      </c>
      <c r="E96" s="38">
        <f t="shared" si="12"/>
        <v>42465</v>
      </c>
      <c r="P96" s="39">
        <f t="shared" si="10"/>
        <v>42423</v>
      </c>
    </row>
    <row r="97" spans="4:16" x14ac:dyDescent="0.25">
      <c r="D97" s="38">
        <f t="shared" si="11"/>
        <v>42252</v>
      </c>
      <c r="E97" s="38">
        <f t="shared" si="12"/>
        <v>42466</v>
      </c>
      <c r="P97" s="39">
        <f t="shared" si="10"/>
        <v>42424</v>
      </c>
    </row>
    <row r="98" spans="4:16" x14ac:dyDescent="0.25">
      <c r="D98" s="38">
        <f t="shared" si="11"/>
        <v>42253</v>
      </c>
      <c r="E98" s="38">
        <f t="shared" si="12"/>
        <v>42467</v>
      </c>
      <c r="P98" s="39">
        <f t="shared" si="10"/>
        <v>42425</v>
      </c>
    </row>
    <row r="99" spans="4:16" x14ac:dyDescent="0.25">
      <c r="D99" s="38">
        <f t="shared" si="11"/>
        <v>42254</v>
      </c>
      <c r="E99" s="38">
        <f t="shared" si="12"/>
        <v>42468</v>
      </c>
      <c r="P99" s="39">
        <f t="shared" si="10"/>
        <v>42426</v>
      </c>
    </row>
    <row r="100" spans="4:16" x14ac:dyDescent="0.25">
      <c r="D100" s="38">
        <f t="shared" si="11"/>
        <v>42255</v>
      </c>
      <c r="E100" s="38">
        <f t="shared" si="12"/>
        <v>42469</v>
      </c>
      <c r="P100" s="39">
        <f t="shared" si="10"/>
        <v>42429</v>
      </c>
    </row>
    <row r="101" spans="4:16" x14ac:dyDescent="0.25">
      <c r="D101" s="38">
        <f t="shared" si="11"/>
        <v>42256</v>
      </c>
      <c r="E101" s="38">
        <f t="shared" si="12"/>
        <v>42470</v>
      </c>
      <c r="P101" s="39">
        <f t="shared" si="10"/>
        <v>42430</v>
      </c>
    </row>
    <row r="102" spans="4:16" x14ac:dyDescent="0.25">
      <c r="D102" s="38">
        <f t="shared" si="11"/>
        <v>42257</v>
      </c>
      <c r="E102" s="38">
        <f t="shared" si="12"/>
        <v>42471</v>
      </c>
      <c r="P102" s="39">
        <f t="shared" si="10"/>
        <v>42431</v>
      </c>
    </row>
    <row r="103" spans="4:16" x14ac:dyDescent="0.25">
      <c r="D103" s="38">
        <f t="shared" si="11"/>
        <v>42258</v>
      </c>
      <c r="E103" s="38">
        <f t="shared" si="12"/>
        <v>42472</v>
      </c>
      <c r="P103" s="39">
        <f t="shared" si="10"/>
        <v>42432</v>
      </c>
    </row>
    <row r="104" spans="4:16" x14ac:dyDescent="0.25">
      <c r="D104" s="38">
        <f t="shared" si="11"/>
        <v>42259</v>
      </c>
      <c r="E104" s="38">
        <f t="shared" si="12"/>
        <v>42473</v>
      </c>
      <c r="P104" s="39">
        <f t="shared" si="10"/>
        <v>42433</v>
      </c>
    </row>
    <row r="105" spans="4:16" x14ac:dyDescent="0.25">
      <c r="D105" s="38">
        <f t="shared" si="11"/>
        <v>42260</v>
      </c>
      <c r="E105" s="38">
        <f t="shared" si="12"/>
        <v>42474</v>
      </c>
      <c r="P105" s="39">
        <f t="shared" si="10"/>
        <v>42436</v>
      </c>
    </row>
    <row r="106" spans="4:16" x14ac:dyDescent="0.25">
      <c r="D106" s="38">
        <f t="shared" si="11"/>
        <v>42261</v>
      </c>
      <c r="E106" s="38">
        <f t="shared" si="12"/>
        <v>42475</v>
      </c>
      <c r="P106" s="39">
        <f t="shared" si="10"/>
        <v>42437</v>
      </c>
    </row>
    <row r="107" spans="4:16" x14ac:dyDescent="0.25">
      <c r="D107" s="38">
        <f t="shared" si="11"/>
        <v>42262</v>
      </c>
      <c r="E107" s="38">
        <f t="shared" si="12"/>
        <v>42476</v>
      </c>
      <c r="P107" s="39">
        <f t="shared" si="10"/>
        <v>42438</v>
      </c>
    </row>
    <row r="108" spans="4:16" x14ac:dyDescent="0.25">
      <c r="D108" s="38">
        <f t="shared" si="11"/>
        <v>42263</v>
      </c>
      <c r="E108" s="38">
        <f t="shared" si="12"/>
        <v>42477</v>
      </c>
      <c r="P108" s="39">
        <f t="shared" si="10"/>
        <v>42439</v>
      </c>
    </row>
    <row r="109" spans="4:16" x14ac:dyDescent="0.25">
      <c r="D109" s="38">
        <f t="shared" si="11"/>
        <v>42264</v>
      </c>
      <c r="E109" s="38">
        <f t="shared" si="12"/>
        <v>42478</v>
      </c>
      <c r="P109" s="39">
        <f t="shared" si="10"/>
        <v>42440</v>
      </c>
    </row>
    <row r="110" spans="4:16" x14ac:dyDescent="0.25">
      <c r="D110" s="38">
        <f t="shared" si="11"/>
        <v>42265</v>
      </c>
      <c r="E110" s="38">
        <f t="shared" si="12"/>
        <v>42479</v>
      </c>
      <c r="P110" s="39">
        <f t="shared" si="10"/>
        <v>42443</v>
      </c>
    </row>
    <row r="111" spans="4:16" x14ac:dyDescent="0.25">
      <c r="D111" s="38">
        <f t="shared" si="11"/>
        <v>42266</v>
      </c>
      <c r="E111" s="38">
        <f t="shared" si="12"/>
        <v>42480</v>
      </c>
      <c r="P111" s="39">
        <f t="shared" si="10"/>
        <v>42444</v>
      </c>
    </row>
    <row r="112" spans="4:16" x14ac:dyDescent="0.25">
      <c r="D112" s="38">
        <f t="shared" si="11"/>
        <v>42267</v>
      </c>
      <c r="E112" s="38">
        <f t="shared" si="12"/>
        <v>42481</v>
      </c>
      <c r="P112" s="39">
        <f t="shared" si="10"/>
        <v>42445</v>
      </c>
    </row>
    <row r="113" spans="4:16" x14ac:dyDescent="0.25">
      <c r="D113" s="38">
        <f t="shared" si="11"/>
        <v>42268</v>
      </c>
      <c r="E113" s="38">
        <f t="shared" si="12"/>
        <v>42482</v>
      </c>
      <c r="P113" s="39">
        <f t="shared" si="10"/>
        <v>42446</v>
      </c>
    </row>
    <row r="114" spans="4:16" x14ac:dyDescent="0.25">
      <c r="D114" s="38">
        <f t="shared" si="11"/>
        <v>42269</v>
      </c>
      <c r="E114" s="38">
        <f t="shared" si="12"/>
        <v>42483</v>
      </c>
      <c r="P114" s="39">
        <f t="shared" si="10"/>
        <v>42447</v>
      </c>
    </row>
    <row r="115" spans="4:16" x14ac:dyDescent="0.25">
      <c r="D115" s="38">
        <f t="shared" si="11"/>
        <v>42270</v>
      </c>
      <c r="E115" s="38">
        <f t="shared" si="12"/>
        <v>42484</v>
      </c>
      <c r="P115" s="39">
        <f t="shared" si="10"/>
        <v>42450</v>
      </c>
    </row>
    <row r="116" spans="4:16" x14ac:dyDescent="0.25">
      <c r="D116" s="38">
        <f t="shared" si="11"/>
        <v>42271</v>
      </c>
      <c r="E116" s="38">
        <f t="shared" si="12"/>
        <v>42485</v>
      </c>
      <c r="P116" s="39">
        <f t="shared" si="10"/>
        <v>42451</v>
      </c>
    </row>
    <row r="117" spans="4:16" x14ac:dyDescent="0.25">
      <c r="D117" s="38">
        <f t="shared" si="11"/>
        <v>42272</v>
      </c>
      <c r="E117" s="38">
        <f t="shared" si="12"/>
        <v>42486</v>
      </c>
      <c r="P117" s="39">
        <f t="shared" si="10"/>
        <v>42452</v>
      </c>
    </row>
    <row r="118" spans="4:16" x14ac:dyDescent="0.25">
      <c r="D118" s="38">
        <f t="shared" si="11"/>
        <v>42273</v>
      </c>
      <c r="E118" s="38">
        <f t="shared" si="12"/>
        <v>42487</v>
      </c>
      <c r="P118" s="39">
        <f t="shared" si="10"/>
        <v>42453</v>
      </c>
    </row>
    <row r="119" spans="4:16" x14ac:dyDescent="0.25">
      <c r="D119" s="38">
        <f t="shared" si="11"/>
        <v>42274</v>
      </c>
      <c r="E119" s="38">
        <f t="shared" si="12"/>
        <v>42488</v>
      </c>
      <c r="P119" s="39">
        <v>42458</v>
      </c>
    </row>
    <row r="120" spans="4:16" x14ac:dyDescent="0.25">
      <c r="D120" s="38">
        <f t="shared" si="11"/>
        <v>42275</v>
      </c>
      <c r="E120" s="38">
        <f t="shared" si="12"/>
        <v>42489</v>
      </c>
      <c r="P120" s="39">
        <f>P119+1</f>
        <v>42459</v>
      </c>
    </row>
    <row r="121" spans="4:16" x14ac:dyDescent="0.25">
      <c r="D121" s="38">
        <f t="shared" si="11"/>
        <v>42276</v>
      </c>
      <c r="E121" s="38">
        <f t="shared" si="12"/>
        <v>42490</v>
      </c>
      <c r="P121" s="39">
        <f t="shared" ref="P121:P122" si="16">P120+1</f>
        <v>42460</v>
      </c>
    </row>
    <row r="122" spans="4:16" x14ac:dyDescent="0.25">
      <c r="D122" s="38">
        <f t="shared" si="11"/>
        <v>42277</v>
      </c>
      <c r="P122" s="39">
        <f t="shared" si="16"/>
        <v>42461</v>
      </c>
    </row>
    <row r="123" spans="4:16" x14ac:dyDescent="0.25">
      <c r="D123" s="38">
        <f t="shared" si="11"/>
        <v>42278</v>
      </c>
      <c r="P123" s="39">
        <f>P119+6</f>
        <v>42464</v>
      </c>
    </row>
    <row r="124" spans="4:16" x14ac:dyDescent="0.25">
      <c r="D124" s="38">
        <f t="shared" si="11"/>
        <v>42279</v>
      </c>
      <c r="P124" s="39">
        <f>P119+7</f>
        <v>42465</v>
      </c>
    </row>
    <row r="125" spans="4:16" x14ac:dyDescent="0.25">
      <c r="D125" s="38">
        <f t="shared" si="11"/>
        <v>42280</v>
      </c>
      <c r="P125" s="39">
        <f t="shared" ref="P125:P132" si="17">P120+7</f>
        <v>42466</v>
      </c>
    </row>
    <row r="126" spans="4:16" x14ac:dyDescent="0.25">
      <c r="D126" s="38">
        <f t="shared" si="11"/>
        <v>42281</v>
      </c>
      <c r="P126" s="39">
        <f t="shared" si="17"/>
        <v>42467</v>
      </c>
    </row>
    <row r="127" spans="4:16" x14ac:dyDescent="0.25">
      <c r="D127" s="38">
        <f t="shared" si="11"/>
        <v>42282</v>
      </c>
      <c r="P127" s="39">
        <f t="shared" si="17"/>
        <v>42468</v>
      </c>
    </row>
    <row r="128" spans="4:16" x14ac:dyDescent="0.25">
      <c r="D128" s="38">
        <f t="shared" si="11"/>
        <v>42283</v>
      </c>
      <c r="P128" s="39">
        <f t="shared" si="17"/>
        <v>42471</v>
      </c>
    </row>
    <row r="129" spans="4:16" x14ac:dyDescent="0.25">
      <c r="D129" s="38">
        <f t="shared" si="11"/>
        <v>42284</v>
      </c>
      <c r="P129" s="39">
        <f t="shared" si="17"/>
        <v>42472</v>
      </c>
    </row>
    <row r="130" spans="4:16" x14ac:dyDescent="0.25">
      <c r="D130" s="38">
        <f t="shared" si="11"/>
        <v>42285</v>
      </c>
      <c r="P130" s="39">
        <f t="shared" si="17"/>
        <v>42473</v>
      </c>
    </row>
    <row r="131" spans="4:16" x14ac:dyDescent="0.25">
      <c r="D131" s="38">
        <f t="shared" ref="D131:D194" si="18">D130+1</f>
        <v>42286</v>
      </c>
      <c r="P131" s="39">
        <f t="shared" si="17"/>
        <v>42474</v>
      </c>
    </row>
    <row r="132" spans="4:16" x14ac:dyDescent="0.25">
      <c r="D132" s="38">
        <f t="shared" si="18"/>
        <v>42287</v>
      </c>
      <c r="P132" s="39">
        <f t="shared" si="17"/>
        <v>42475</v>
      </c>
    </row>
    <row r="133" spans="4:16" x14ac:dyDescent="0.25">
      <c r="D133" s="38">
        <f t="shared" si="18"/>
        <v>42288</v>
      </c>
    </row>
    <row r="134" spans="4:16" x14ac:dyDescent="0.25">
      <c r="D134" s="38">
        <f t="shared" si="18"/>
        <v>42289</v>
      </c>
    </row>
    <row r="135" spans="4:16" x14ac:dyDescent="0.25">
      <c r="D135" s="38">
        <f t="shared" si="18"/>
        <v>42290</v>
      </c>
    </row>
    <row r="136" spans="4:16" x14ac:dyDescent="0.25">
      <c r="D136" s="38">
        <f t="shared" si="18"/>
        <v>42291</v>
      </c>
    </row>
    <row r="137" spans="4:16" x14ac:dyDescent="0.25">
      <c r="D137" s="38">
        <f t="shared" si="18"/>
        <v>42292</v>
      </c>
    </row>
    <row r="138" spans="4:16" x14ac:dyDescent="0.25">
      <c r="D138" s="38">
        <f t="shared" si="18"/>
        <v>42293</v>
      </c>
    </row>
    <row r="139" spans="4:16" x14ac:dyDescent="0.25">
      <c r="D139" s="38">
        <f t="shared" si="18"/>
        <v>42294</v>
      </c>
    </row>
    <row r="140" spans="4:16" x14ac:dyDescent="0.25">
      <c r="D140" s="38">
        <f t="shared" si="18"/>
        <v>42295</v>
      </c>
    </row>
    <row r="141" spans="4:16" x14ac:dyDescent="0.25">
      <c r="D141" s="38">
        <f t="shared" si="18"/>
        <v>42296</v>
      </c>
    </row>
    <row r="142" spans="4:16" x14ac:dyDescent="0.25">
      <c r="D142" s="38">
        <f t="shared" si="18"/>
        <v>42297</v>
      </c>
    </row>
    <row r="143" spans="4:16" x14ac:dyDescent="0.25">
      <c r="D143" s="38">
        <f t="shared" si="18"/>
        <v>42298</v>
      </c>
    </row>
    <row r="144" spans="4:16" x14ac:dyDescent="0.25">
      <c r="D144" s="38">
        <f t="shared" si="18"/>
        <v>42299</v>
      </c>
    </row>
    <row r="145" spans="4:4" x14ac:dyDescent="0.25">
      <c r="D145" s="38">
        <f t="shared" si="18"/>
        <v>42300</v>
      </c>
    </row>
    <row r="146" spans="4:4" x14ac:dyDescent="0.25">
      <c r="D146" s="38">
        <f t="shared" si="18"/>
        <v>42301</v>
      </c>
    </row>
    <row r="147" spans="4:4" x14ac:dyDescent="0.25">
      <c r="D147" s="38">
        <f t="shared" si="18"/>
        <v>42302</v>
      </c>
    </row>
    <row r="148" spans="4:4" x14ac:dyDescent="0.25">
      <c r="D148" s="38">
        <f t="shared" si="18"/>
        <v>42303</v>
      </c>
    </row>
    <row r="149" spans="4:4" x14ac:dyDescent="0.25">
      <c r="D149" s="38">
        <f t="shared" si="18"/>
        <v>42304</v>
      </c>
    </row>
    <row r="150" spans="4:4" x14ac:dyDescent="0.25">
      <c r="D150" s="38">
        <f t="shared" si="18"/>
        <v>42305</v>
      </c>
    </row>
    <row r="151" spans="4:4" x14ac:dyDescent="0.25">
      <c r="D151" s="38">
        <f t="shared" si="18"/>
        <v>42306</v>
      </c>
    </row>
    <row r="152" spans="4:4" x14ac:dyDescent="0.25">
      <c r="D152" s="38">
        <f t="shared" si="18"/>
        <v>42307</v>
      </c>
    </row>
    <row r="153" spans="4:4" x14ac:dyDescent="0.25">
      <c r="D153" s="38">
        <f t="shared" si="18"/>
        <v>42308</v>
      </c>
    </row>
    <row r="154" spans="4:4" x14ac:dyDescent="0.25">
      <c r="D154" s="38">
        <f t="shared" si="18"/>
        <v>42309</v>
      </c>
    </row>
    <row r="155" spans="4:4" x14ac:dyDescent="0.25">
      <c r="D155" s="38">
        <f t="shared" si="18"/>
        <v>42310</v>
      </c>
    </row>
    <row r="156" spans="4:4" x14ac:dyDescent="0.25">
      <c r="D156" s="38">
        <f t="shared" si="18"/>
        <v>42311</v>
      </c>
    </row>
    <row r="157" spans="4:4" x14ac:dyDescent="0.25">
      <c r="D157" s="38">
        <f t="shared" si="18"/>
        <v>42312</v>
      </c>
    </row>
    <row r="158" spans="4:4" x14ac:dyDescent="0.25">
      <c r="D158" s="38">
        <f t="shared" si="18"/>
        <v>42313</v>
      </c>
    </row>
    <row r="159" spans="4:4" x14ac:dyDescent="0.25">
      <c r="D159" s="38">
        <f t="shared" si="18"/>
        <v>42314</v>
      </c>
    </row>
    <row r="160" spans="4:4" x14ac:dyDescent="0.25">
      <c r="D160" s="38">
        <f t="shared" si="18"/>
        <v>42315</v>
      </c>
    </row>
    <row r="161" spans="4:4" x14ac:dyDescent="0.25">
      <c r="D161" s="38">
        <f t="shared" si="18"/>
        <v>42316</v>
      </c>
    </row>
    <row r="162" spans="4:4" x14ac:dyDescent="0.25">
      <c r="D162" s="38">
        <f t="shared" si="18"/>
        <v>42317</v>
      </c>
    </row>
    <row r="163" spans="4:4" x14ac:dyDescent="0.25">
      <c r="D163" s="38">
        <f t="shared" si="18"/>
        <v>42318</v>
      </c>
    </row>
    <row r="164" spans="4:4" x14ac:dyDescent="0.25">
      <c r="D164" s="38">
        <f t="shared" si="18"/>
        <v>42319</v>
      </c>
    </row>
    <row r="165" spans="4:4" x14ac:dyDescent="0.25">
      <c r="D165" s="38">
        <f t="shared" si="18"/>
        <v>42320</v>
      </c>
    </row>
    <row r="166" spans="4:4" x14ac:dyDescent="0.25">
      <c r="D166" s="38">
        <f t="shared" si="18"/>
        <v>42321</v>
      </c>
    </row>
    <row r="167" spans="4:4" x14ac:dyDescent="0.25">
      <c r="D167" s="38">
        <f t="shared" si="18"/>
        <v>42322</v>
      </c>
    </row>
    <row r="168" spans="4:4" x14ac:dyDescent="0.25">
      <c r="D168" s="38">
        <f t="shared" si="18"/>
        <v>42323</v>
      </c>
    </row>
    <row r="169" spans="4:4" x14ac:dyDescent="0.25">
      <c r="D169" s="38">
        <f t="shared" si="18"/>
        <v>42324</v>
      </c>
    </row>
    <row r="170" spans="4:4" x14ac:dyDescent="0.25">
      <c r="D170" s="38">
        <f t="shared" si="18"/>
        <v>42325</v>
      </c>
    </row>
    <row r="171" spans="4:4" x14ac:dyDescent="0.25">
      <c r="D171" s="38">
        <f t="shared" si="18"/>
        <v>42326</v>
      </c>
    </row>
    <row r="172" spans="4:4" x14ac:dyDescent="0.25">
      <c r="D172" s="38">
        <f t="shared" si="18"/>
        <v>42327</v>
      </c>
    </row>
    <row r="173" spans="4:4" x14ac:dyDescent="0.25">
      <c r="D173" s="38">
        <f t="shared" si="18"/>
        <v>42328</v>
      </c>
    </row>
    <row r="174" spans="4:4" x14ac:dyDescent="0.25">
      <c r="D174" s="38">
        <f t="shared" si="18"/>
        <v>42329</v>
      </c>
    </row>
    <row r="175" spans="4:4" x14ac:dyDescent="0.25">
      <c r="D175" s="38">
        <f t="shared" si="18"/>
        <v>42330</v>
      </c>
    </row>
    <row r="176" spans="4:4" x14ac:dyDescent="0.25">
      <c r="D176" s="38">
        <f t="shared" si="18"/>
        <v>42331</v>
      </c>
    </row>
    <row r="177" spans="4:4" x14ac:dyDescent="0.25">
      <c r="D177" s="38">
        <f t="shared" si="18"/>
        <v>42332</v>
      </c>
    </row>
    <row r="178" spans="4:4" x14ac:dyDescent="0.25">
      <c r="D178" s="38">
        <f t="shared" si="18"/>
        <v>42333</v>
      </c>
    </row>
    <row r="179" spans="4:4" x14ac:dyDescent="0.25">
      <c r="D179" s="38">
        <f t="shared" si="18"/>
        <v>42334</v>
      </c>
    </row>
    <row r="180" spans="4:4" x14ac:dyDescent="0.25">
      <c r="D180" s="38">
        <f t="shared" si="18"/>
        <v>42335</v>
      </c>
    </row>
    <row r="181" spans="4:4" x14ac:dyDescent="0.25">
      <c r="D181" s="38">
        <f t="shared" si="18"/>
        <v>42336</v>
      </c>
    </row>
    <row r="182" spans="4:4" x14ac:dyDescent="0.25">
      <c r="D182" s="38">
        <f t="shared" si="18"/>
        <v>42337</v>
      </c>
    </row>
    <row r="183" spans="4:4" x14ac:dyDescent="0.25">
      <c r="D183" s="38">
        <f t="shared" si="18"/>
        <v>42338</v>
      </c>
    </row>
    <row r="184" spans="4:4" x14ac:dyDescent="0.25">
      <c r="D184" s="38">
        <f t="shared" si="18"/>
        <v>42339</v>
      </c>
    </row>
    <row r="185" spans="4:4" x14ac:dyDescent="0.25">
      <c r="D185" s="38">
        <f t="shared" si="18"/>
        <v>42340</v>
      </c>
    </row>
    <row r="186" spans="4:4" x14ac:dyDescent="0.25">
      <c r="D186" s="38">
        <f t="shared" si="18"/>
        <v>42341</v>
      </c>
    </row>
    <row r="187" spans="4:4" x14ac:dyDescent="0.25">
      <c r="D187" s="38">
        <f t="shared" si="18"/>
        <v>42342</v>
      </c>
    </row>
    <row r="188" spans="4:4" x14ac:dyDescent="0.25">
      <c r="D188" s="38">
        <f t="shared" si="18"/>
        <v>42343</v>
      </c>
    </row>
    <row r="189" spans="4:4" x14ac:dyDescent="0.25">
      <c r="D189" s="38">
        <f t="shared" si="18"/>
        <v>42344</v>
      </c>
    </row>
    <row r="190" spans="4:4" x14ac:dyDescent="0.25">
      <c r="D190" s="38">
        <f t="shared" si="18"/>
        <v>42345</v>
      </c>
    </row>
    <row r="191" spans="4:4" x14ac:dyDescent="0.25">
      <c r="D191" s="38">
        <f t="shared" si="18"/>
        <v>42346</v>
      </c>
    </row>
    <row r="192" spans="4:4" x14ac:dyDescent="0.25">
      <c r="D192" s="38">
        <f t="shared" si="18"/>
        <v>42347</v>
      </c>
    </row>
    <row r="193" spans="4:4" x14ac:dyDescent="0.25">
      <c r="D193" s="38">
        <f t="shared" si="18"/>
        <v>42348</v>
      </c>
    </row>
    <row r="194" spans="4:4" x14ac:dyDescent="0.25">
      <c r="D194" s="38">
        <f t="shared" si="18"/>
        <v>42349</v>
      </c>
    </row>
    <row r="195" spans="4:4" x14ac:dyDescent="0.25">
      <c r="D195" s="38">
        <f t="shared" ref="D195:D214" si="19">D194+1</f>
        <v>42350</v>
      </c>
    </row>
    <row r="196" spans="4:4" x14ac:dyDescent="0.25">
      <c r="D196" s="38">
        <f t="shared" si="19"/>
        <v>42351</v>
      </c>
    </row>
    <row r="197" spans="4:4" x14ac:dyDescent="0.25">
      <c r="D197" s="38">
        <f t="shared" si="19"/>
        <v>42352</v>
      </c>
    </row>
    <row r="198" spans="4:4" x14ac:dyDescent="0.25">
      <c r="D198" s="38">
        <f t="shared" si="19"/>
        <v>42353</v>
      </c>
    </row>
    <row r="199" spans="4:4" x14ac:dyDescent="0.25">
      <c r="D199" s="38">
        <f t="shared" si="19"/>
        <v>42354</v>
      </c>
    </row>
    <row r="200" spans="4:4" x14ac:dyDescent="0.25">
      <c r="D200" s="38">
        <f t="shared" si="19"/>
        <v>42355</v>
      </c>
    </row>
    <row r="201" spans="4:4" x14ac:dyDescent="0.25">
      <c r="D201" s="38">
        <f t="shared" si="19"/>
        <v>42356</v>
      </c>
    </row>
    <row r="202" spans="4:4" x14ac:dyDescent="0.25">
      <c r="D202" s="38">
        <f t="shared" si="19"/>
        <v>42357</v>
      </c>
    </row>
    <row r="203" spans="4:4" x14ac:dyDescent="0.25">
      <c r="D203" s="38">
        <f t="shared" si="19"/>
        <v>42358</v>
      </c>
    </row>
    <row r="204" spans="4:4" x14ac:dyDescent="0.25">
      <c r="D204" s="38">
        <f t="shared" si="19"/>
        <v>42359</v>
      </c>
    </row>
    <row r="205" spans="4:4" x14ac:dyDescent="0.25">
      <c r="D205" s="38">
        <f t="shared" si="19"/>
        <v>42360</v>
      </c>
    </row>
    <row r="206" spans="4:4" x14ac:dyDescent="0.25">
      <c r="D206" s="38">
        <f t="shared" si="19"/>
        <v>42361</v>
      </c>
    </row>
    <row r="207" spans="4:4" x14ac:dyDescent="0.25">
      <c r="D207" s="38">
        <f t="shared" si="19"/>
        <v>42362</v>
      </c>
    </row>
    <row r="208" spans="4:4" x14ac:dyDescent="0.25">
      <c r="D208" s="38">
        <f t="shared" si="19"/>
        <v>42363</v>
      </c>
    </row>
    <row r="209" spans="4:4" x14ac:dyDescent="0.25">
      <c r="D209" s="38">
        <f t="shared" si="19"/>
        <v>42364</v>
      </c>
    </row>
    <row r="210" spans="4:4" x14ac:dyDescent="0.25">
      <c r="D210" s="38">
        <f t="shared" si="19"/>
        <v>42365</v>
      </c>
    </row>
    <row r="211" spans="4:4" x14ac:dyDescent="0.25">
      <c r="D211" s="38">
        <f t="shared" si="19"/>
        <v>42366</v>
      </c>
    </row>
    <row r="212" spans="4:4" x14ac:dyDescent="0.25">
      <c r="D212" s="38">
        <f t="shared" si="19"/>
        <v>42367</v>
      </c>
    </row>
    <row r="213" spans="4:4" x14ac:dyDescent="0.25">
      <c r="D213" s="38">
        <f t="shared" si="19"/>
        <v>42368</v>
      </c>
    </row>
    <row r="214" spans="4:4" x14ac:dyDescent="0.25">
      <c r="D214" s="38">
        <f t="shared" si="19"/>
        <v>42369</v>
      </c>
    </row>
  </sheetData>
  <sortState ref="A1:A29">
    <sortCondition ref="A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24</vt:i4>
      </vt:variant>
    </vt:vector>
  </HeadingPairs>
  <TitlesOfParts>
    <vt:vector size="27" baseType="lpstr">
      <vt:lpstr>Proposed participation</vt:lpstr>
      <vt:lpstr>Sheet2</vt:lpstr>
      <vt:lpstr>Sheet3</vt:lpstr>
      <vt:lpstr>Binary_Choice</vt:lpstr>
      <vt:lpstr>Competencies_v1</vt:lpstr>
      <vt:lpstr>Competencies_v2</vt:lpstr>
      <vt:lpstr>Competencies_v3</vt:lpstr>
      <vt:lpstr>Diagnostics_Competencies_v1</vt:lpstr>
      <vt:lpstr>DummyCompetencies</vt:lpstr>
      <vt:lpstr>DummyDates</vt:lpstr>
      <vt:lpstr>DummyDates2013</vt:lpstr>
      <vt:lpstr>DummyDates2015</vt:lpstr>
      <vt:lpstr>DummyDates2016</vt:lpstr>
      <vt:lpstr>DummyExperiments</vt:lpstr>
      <vt:lpstr>DummyStatus</vt:lpstr>
      <vt:lpstr>End_Dates_2015_v1</vt:lpstr>
      <vt:lpstr>End_Dates_2016_v1</vt:lpstr>
      <vt:lpstr>Experiments_for_SC_v1</vt:lpstr>
      <vt:lpstr>Experiments_v1</vt:lpstr>
      <vt:lpstr>Experiments_v2</vt:lpstr>
      <vt:lpstr>Operational_Competencies_v1</vt:lpstr>
      <vt:lpstr>Physics_Competencies_v1</vt:lpstr>
      <vt:lpstr>ResearchUnits</vt:lpstr>
      <vt:lpstr>SpecialStatus</vt:lpstr>
      <vt:lpstr>Start_Dates_2015_v1</vt:lpstr>
      <vt:lpstr>Start_Dates_2016_v1</vt:lpstr>
      <vt:lpstr>WorkDays_v1</vt:lpstr>
    </vt:vector>
  </TitlesOfParts>
  <Company>BECS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 Lönnroth</dc:creator>
  <cp:lastModifiedBy>Lonnroth, Johnny</cp:lastModifiedBy>
  <cp:lastPrinted>2015-02-24T00:59:51Z</cp:lastPrinted>
  <dcterms:created xsi:type="dcterms:W3CDTF">2015-02-02T14:22:44Z</dcterms:created>
  <dcterms:modified xsi:type="dcterms:W3CDTF">2015-02-24T12:00:10Z</dcterms:modified>
</cp:coreProperties>
</file>